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theme/themeOverride1.xml" ContentType="application/vnd.openxmlformats-officedocument.themeOverride+xml"/>
  <Override PartName="/xl/theme/themeOverride2.xml" ContentType="application/vnd.openxmlformats-officedocument.themeOverrid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28680" yWindow="-120"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<sst xmlns="http://schemas.openxmlformats.org/spreadsheetml/2006/main" xmlns:r="http://schemas.openxmlformats.org/officeDocument/2006/relationships" count="554" uniqueCount="554">
  <si>
    <t>組合等が起こした地方債の元利償還金に対する負担金等</t>
  </si>
  <si>
    <t>一時借入金の利子</t>
    <rPh sb="0" eb="2">
      <t>イチジ</t>
    </rPh>
    <rPh sb="2" eb="5">
      <t>カリイレキン</t>
    </rPh>
    <rPh sb="6" eb="8">
      <t>リシ</t>
    </rPh>
    <phoneticPr fontId="34"/>
  </si>
  <si>
    <t>標準財政規模比（％）</t>
  </si>
  <si>
    <t>財政調整基金残高</t>
    <rPh sb="0" eb="2">
      <t>ザイセイ</t>
    </rPh>
    <rPh sb="2" eb="4">
      <t>チョウセイ</t>
    </rPh>
    <rPh sb="4" eb="6">
      <t>キキン</t>
    </rPh>
    <rPh sb="6" eb="8">
      <t>ザンダカ</t>
    </rPh>
    <phoneticPr fontId="35"/>
  </si>
  <si>
    <t>実質収支額</t>
    <rPh sb="0" eb="2">
      <t>ジッシツ</t>
    </rPh>
    <rPh sb="2" eb="4">
      <t>シュウシ</t>
    </rPh>
    <rPh sb="4" eb="5">
      <t>ガク</t>
    </rPh>
    <phoneticPr fontId="35"/>
  </si>
  <si>
    <t>（参考）</t>
    <rPh sb="1" eb="3">
      <t>サンコウ</t>
    </rPh>
    <phoneticPr fontId="35"/>
  </si>
  <si>
    <t>第2次</t>
    <rPh sb="0" eb="1">
      <t>ダイ</t>
    </rPh>
    <rPh sb="2" eb="3">
      <t>ジ</t>
    </rPh>
    <phoneticPr fontId="35"/>
  </si>
  <si>
    <t>(Ｂ)</t>
  </si>
  <si>
    <t>区分</t>
    <rPh sb="0" eb="2">
      <t>クブン</t>
    </rPh>
    <phoneticPr fontId="35"/>
  </si>
  <si>
    <t>徴収率
(％)</t>
    <rPh sb="0" eb="2">
      <t>チョウシュウ</t>
    </rPh>
    <rPh sb="2" eb="3">
      <t>リツ</t>
    </rPh>
    <phoneticPr fontId="3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</si>
  <si>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</si>
  <si>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5"/>
  </si>
  <si>
    <t>千葉県後期高齢者医療広域連合（一般会計）</t>
  </si>
  <si>
    <t>前年度末減債基金残高(D)</t>
  </si>
  <si>
    <t>会計</t>
    <rPh sb="0" eb="2">
      <t>カイケイ</t>
    </rPh>
    <phoneticPr fontId="35"/>
  </si>
  <si>
    <t>令和2年国調(人)</t>
    <rPh sb="3" eb="4">
      <t>ネン</t>
    </rPh>
    <rPh sb="4" eb="5">
      <t>コク</t>
    </rPh>
    <rPh sb="5" eb="6">
      <t>チョウ</t>
    </rPh>
    <phoneticPr fontId="35"/>
  </si>
  <si>
    <t>令和4年度(千円)</t>
    <rPh sb="0" eb="2">
      <t>レイワ</t>
    </rPh>
    <rPh sb="4" eb="5">
      <t>ド</t>
    </rPh>
    <rPh sb="6" eb="8">
      <t>センエン</t>
    </rPh>
    <phoneticPr fontId="35"/>
  </si>
  <si>
    <t>▲ 4.23</t>
  </si>
  <si>
    <t>実質単年度収支</t>
    <rPh sb="0" eb="2">
      <t>ジッシツ</t>
    </rPh>
    <rPh sb="2" eb="5">
      <t>タンネンド</t>
    </rPh>
    <rPh sb="5" eb="7">
      <t>シュウシ</t>
    </rPh>
    <phoneticPr fontId="35"/>
  </si>
  <si>
    <t>年度</t>
    <rPh sb="0" eb="2">
      <t>ネンド</t>
    </rPh>
    <phoneticPr fontId="35"/>
  </si>
  <si>
    <t>人口</t>
    <rPh sb="0" eb="2">
      <t>ジンコウ</t>
    </rPh>
    <phoneticPr fontId="35"/>
  </si>
  <si>
    <t>手数料</t>
  </si>
  <si>
    <t>（百万円）</t>
    <rPh sb="1" eb="2">
      <t>ヒャク</t>
    </rPh>
    <rPh sb="2" eb="4">
      <t>マンエン</t>
    </rPh>
    <phoneticPr fontId="35"/>
  </si>
  <si>
    <t>実質収支比率等に係る経年分析</t>
  </si>
  <si>
    <t>元利償還金</t>
  </si>
  <si>
    <t>分子の構造</t>
    <rPh sb="0" eb="2">
      <t>ブンシ</t>
    </rPh>
    <rPh sb="3" eb="5">
      <t>コウゾウ</t>
    </rPh>
    <phoneticPr fontId="35"/>
  </si>
  <si>
    <t>（百万円）</t>
  </si>
  <si>
    <t>災害復興基金</t>
    <rPh sb="0" eb="2">
      <t>サイガイ</t>
    </rPh>
    <rPh sb="2" eb="4">
      <t>フッコウ</t>
    </rPh>
    <rPh sb="4" eb="6">
      <t>キキン</t>
    </rPh>
    <phoneticPr fontId="35"/>
  </si>
  <si>
    <t>元利償還金等(A)</t>
  </si>
  <si>
    <t>減債基金積立不足算定額</t>
  </si>
  <si>
    <t>実質公債費比率
（(Ａ)－((Ｂ)＋(Ｄ))）／（(Ｃ)－(Ｄ)）×１００</t>
    <rPh sb="0" eb="2">
      <t>ジッシツ</t>
    </rPh>
    <rPh sb="2" eb="4">
      <t>コウサイ</t>
    </rPh>
    <rPh sb="4" eb="5">
      <t>ヒ</t>
    </rPh>
    <rPh sb="5" eb="7">
      <t>ヒリツ</t>
    </rPh>
    <phoneticPr fontId="35"/>
  </si>
  <si>
    <t>減債基金積立不足算定額※2</t>
  </si>
  <si>
    <t>　補助費等</t>
    <rPh sb="1" eb="3">
      <t>ホジョ</t>
    </rPh>
    <rPh sb="3" eb="4">
      <t>ヒ</t>
    </rPh>
    <rPh sb="4" eb="5">
      <t>トウ</t>
    </rPh>
    <phoneticPr fontId="35"/>
  </si>
  <si>
    <t>依頼土地の買い戻しに係るもの</t>
    <rPh sb="0" eb="2">
      <t>イライ</t>
    </rPh>
    <rPh sb="2" eb="4">
      <t>トチ</t>
    </rPh>
    <rPh sb="5" eb="6">
      <t>カ</t>
    </rPh>
    <rPh sb="7" eb="8">
      <t>モド</t>
    </rPh>
    <rPh sb="10" eb="11">
      <t>カカ</t>
    </rPh>
    <phoneticPr fontId="3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</si>
  <si>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</si>
  <si>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</si>
  <si>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</si>
  <si>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5"/>
  </si>
  <si>
    <t>臨時職員</t>
    <rPh sb="0" eb="2">
      <t>リンジ</t>
    </rPh>
    <rPh sb="2" eb="4">
      <t>ショクイン</t>
    </rPh>
    <phoneticPr fontId="3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</si>
  <si>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</si>
  <si>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</si>
  <si>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</si>
  <si>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</si>
  <si>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3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</si>
  <si>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</si>
  <si>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</si>
  <si>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</si>
  <si>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</si>
  <si>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算入公債費等(B)</t>
  </si>
  <si>
    <t>算入公債費等</t>
  </si>
  <si>
    <t>(A)－(B)</t>
  </si>
  <si>
    <t>(注釈)</t>
    <rPh sb="1" eb="2">
      <t>チュウ</t>
    </rPh>
    <rPh sb="2" eb="3">
      <t>シャク</t>
    </rPh>
    <phoneticPr fontId="3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</si>
  <si>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</si>
  <si>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</si>
  <si>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</si>
  <si>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</si>
  <si>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5"/>
  </si>
  <si>
    <t>一般職員等(※6)</t>
    <rPh sb="0" eb="2">
      <t>イッパン</t>
    </rPh>
    <rPh sb="2" eb="4">
      <t>ショクイン</t>
    </rPh>
    <rPh sb="4" eb="5">
      <t>トウ</t>
    </rPh>
    <phoneticPr fontId="3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</si>
  <si>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</si>
  <si>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</si>
  <si>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</si>
  <si>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5"/>
  </si>
  <si>
    <t>　　都市計画税</t>
  </si>
  <si>
    <t>減債基金
積立状況等（注）</t>
    <rPh sb="0" eb="2">
      <t>ゲンサイ</t>
    </rPh>
    <rPh sb="2" eb="4">
      <t>キキン</t>
    </rPh>
    <rPh sb="5" eb="7">
      <t>ツミタテ</t>
    </rPh>
    <rPh sb="7" eb="9">
      <t>ジョウキョウ</t>
    </rPh>
    <rPh sb="9" eb="10">
      <t>トウ</t>
    </rPh>
    <rPh sb="10" eb="13">
      <t>チュウ</t>
    </rPh>
    <phoneticPr fontId="35"/>
  </si>
  <si>
    <t>将来負担比率</t>
    <rPh sb="0" eb="2">
      <t>ショウライ</t>
    </rPh>
    <rPh sb="2" eb="4">
      <t>フタン</t>
    </rPh>
    <rPh sb="4" eb="6">
      <t>ヒリツ</t>
    </rPh>
    <phoneticPr fontId="37"/>
  </si>
  <si>
    <t>PFI事業に係るもの</t>
    <rPh sb="3" eb="5">
      <t>ジギョウ</t>
    </rPh>
    <rPh sb="6" eb="7">
      <t>カカ</t>
    </rPh>
    <phoneticPr fontId="34"/>
  </si>
  <si>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</si>
  <si>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</si>
  <si>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</si>
  <si>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黒字額</t>
    <rPh sb="0" eb="2">
      <t>クロジ</t>
    </rPh>
    <rPh sb="2" eb="3">
      <t>ガク</t>
    </rPh>
    <phoneticPr fontId="1"/>
  </si>
  <si>
    <t>公債費負担比率</t>
    <rPh sb="0" eb="3">
      <t>コウサイヒ</t>
    </rPh>
    <rPh sb="3" eb="5">
      <t>フタン</t>
    </rPh>
    <rPh sb="5" eb="7">
      <t>ヒリツ</t>
    </rPh>
    <phoneticPr fontId="35"/>
  </si>
  <si>
    <t>その他特定目的基金</t>
    <rPh sb="2" eb="3">
      <t>タ</t>
    </rPh>
    <rPh sb="3" eb="5">
      <t>トクテイ</t>
    </rPh>
    <rPh sb="5" eb="7">
      <t>モクテキ</t>
    </rPh>
    <rPh sb="7" eb="9">
      <t>キキン</t>
    </rPh>
    <phoneticPr fontId="35"/>
  </si>
  <si>
    <t>×</t>
  </si>
  <si>
    <t>単年度収支</t>
  </si>
  <si>
    <t>▲ 3.45</t>
  </si>
  <si>
    <t>債務負担行為に基づく支出予定額</t>
  </si>
  <si>
    <t>公営企業債等繰入見込額</t>
  </si>
  <si>
    <t>財源超過</t>
    <rPh sb="0" eb="2">
      <t>ザイゲン</t>
    </rPh>
    <rPh sb="2" eb="4">
      <t>チョウカ</t>
    </rPh>
    <phoneticPr fontId="3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</si>
  <si>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</si>
  <si>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</si>
  <si>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</si>
  <si>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</si>
  <si>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</si>
  <si>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</si>
  <si>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</si>
  <si>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</si>
  <si>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</si>
  <si>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</si>
  <si>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</si>
  <si>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35"/>
  </si>
  <si>
    <t>当該団体決算額
（千円）</t>
    <rPh sb="0" eb="2">
      <t>トウガイ</t>
    </rPh>
    <rPh sb="2" eb="4">
      <t>ダンタイ</t>
    </rPh>
    <rPh sb="4" eb="6">
      <t>ケッサン</t>
    </rPh>
    <rPh sb="6" eb="7">
      <t>ガク</t>
    </rPh>
    <rPh sb="9" eb="11">
      <t>センエン</t>
    </rPh>
    <phoneticPr fontId="35"/>
  </si>
  <si>
    <t>実質収支額</t>
  </si>
  <si>
    <t>組合等連結実質赤字額負担見込額</t>
  </si>
  <si>
    <t>商工費</t>
  </si>
  <si>
    <t>充当可能財源等(B)</t>
  </si>
  <si>
    <t>事業会計の一覧</t>
    <rPh sb="0" eb="2">
      <t>ジギョウ</t>
    </rPh>
    <rPh sb="2" eb="4">
      <t>カイケイ</t>
    </rPh>
    <phoneticPr fontId="35"/>
  </si>
  <si>
    <t>充当可能基金</t>
  </si>
  <si>
    <t>（百万円）</t>
    <rPh sb="1" eb="4">
      <t>ヒャクマンエン</t>
    </rPh>
    <phoneticPr fontId="35"/>
  </si>
  <si>
    <t>内訳</t>
    <rPh sb="0" eb="2">
      <t>ウチワケ</t>
    </rPh>
    <phoneticPr fontId="34"/>
  </si>
  <si>
    <t>充当可能特定歳入</t>
  </si>
  <si>
    <t>第3次</t>
    <rPh sb="0" eb="1">
      <t>ダイ</t>
    </rPh>
    <rPh sb="2" eb="3">
      <t>ジ</t>
    </rPh>
    <phoneticPr fontId="3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</si>
  <si>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</si>
  <si>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</si>
  <si>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</si>
  <si>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</si>
  <si>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35"/>
  </si>
  <si>
    <t>うち日本人(％)</t>
  </si>
  <si>
    <t>地方消費税交付金</t>
  </si>
  <si>
    <t>減債基金</t>
    <rPh sb="0" eb="2">
      <t>ゲンサイ</t>
    </rPh>
    <rPh sb="2" eb="4">
      <t>キキン</t>
    </rPh>
    <phoneticPr fontId="35"/>
  </si>
  <si>
    <t>　法定普通税</t>
  </si>
  <si>
    <t>基金残高合計</t>
    <rPh sb="0" eb="2">
      <t>キキン</t>
    </rPh>
    <rPh sb="2" eb="4">
      <t>ザンダカ</t>
    </rPh>
    <rPh sb="4" eb="6">
      <t>ゴウケイ</t>
    </rPh>
    <phoneticPr fontId="35"/>
  </si>
  <si>
    <t>基準財政需要額</t>
  </si>
  <si>
    <t>組合等名</t>
  </si>
  <si>
    <t>令和2年国調</t>
    <rPh sb="0" eb="2">
      <t>レイワ</t>
    </rPh>
    <rPh sb="3" eb="4">
      <t>ネン</t>
    </rPh>
    <rPh sb="4" eb="5">
      <t>コク</t>
    </rPh>
    <rPh sb="5" eb="6">
      <t>チョウ</t>
    </rPh>
    <phoneticPr fontId="3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</si>
  <si>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</si>
  <si>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</si>
  <si>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35"/>
  </si>
  <si>
    <t>歳入の状況（単位 千円・％）</t>
    <rPh sb="0" eb="2">
      <t>サイニュウ</t>
    </rPh>
    <rPh sb="3" eb="5">
      <t>ジョウキョウ</t>
    </rPh>
    <rPh sb="6" eb="8">
      <t>タンイ</t>
    </rPh>
    <rPh sb="9" eb="11">
      <t>センエン</t>
    </rPh>
    <phoneticPr fontId="35"/>
  </si>
  <si>
    <t>算入公債費等</t>
    <rPh sb="0" eb="2">
      <t>サンニュウ</t>
    </rPh>
    <rPh sb="2" eb="6">
      <t>コウサイヒトウ</t>
    </rPh>
    <phoneticPr fontId="3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</si>
  <si>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</si>
  <si>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1"/>
  </si>
  <si>
    <t>将来負担額</t>
    <rPh sb="0" eb="2">
      <t>ショウライ</t>
    </rPh>
    <rPh sb="2" eb="4">
      <t>フタン</t>
    </rPh>
    <rPh sb="4" eb="5">
      <t>ガク</t>
    </rPh>
    <phoneticPr fontId="35"/>
  </si>
  <si>
    <t>　　　個人均等割</t>
  </si>
  <si>
    <t>　　うち職員給</t>
    <rPh sb="4" eb="6">
      <t>ショクイン</t>
    </rPh>
    <rPh sb="6" eb="7">
      <t>キュウ</t>
    </rPh>
    <phoneticPr fontId="35"/>
  </si>
  <si>
    <t>充当可能財源等</t>
    <rPh sb="0" eb="2">
      <t>ジュウトウ</t>
    </rPh>
    <rPh sb="2" eb="4">
      <t>カノウ</t>
    </rPh>
    <rPh sb="4" eb="6">
      <t>ザイゲン</t>
    </rPh>
    <rPh sb="6" eb="7">
      <t>トウ</t>
    </rPh>
    <phoneticPr fontId="35"/>
  </si>
  <si>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</si>
  <si>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</si>
  <si>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</si>
  <si>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</si>
  <si>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</si>
  <si>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</si>
  <si>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</si>
  <si>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5"/>
  </si>
  <si>
    <t>令和5年度　財政状況資料集</t>
  </si>
  <si>
    <t>総括表（市町村）</t>
    <rPh sb="0" eb="2">
      <t>ソウカツ</t>
    </rPh>
    <rPh sb="2" eb="3">
      <t>ヒョウ</t>
    </rPh>
    <rPh sb="4" eb="7">
      <t>シチョウソン</t>
    </rPh>
    <phoneticPr fontId="3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</si>
  <si>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</si>
  <si>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</si>
  <si>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 R04</t>
  </si>
  <si>
    <t>いわゆる五省協定等に係るもの</t>
    <rPh sb="4" eb="6">
      <t>ゴショウ</t>
    </rPh>
    <rPh sb="6" eb="9">
      <t>キョウテイトウ</t>
    </rPh>
    <rPh sb="10" eb="11">
      <t>カカ</t>
    </rPh>
    <phoneticPr fontId="34"/>
  </si>
  <si>
    <t>千葉県</t>
  </si>
  <si>
    <t>地方道路公社に係る将来負担額</t>
    <rPh sb="0" eb="2">
      <t>チホウ</t>
    </rPh>
    <rPh sb="2" eb="4">
      <t>ドウロ</t>
    </rPh>
    <rPh sb="4" eb="6">
      <t>コウシャ</t>
    </rPh>
    <rPh sb="7" eb="8">
      <t>カカ</t>
    </rPh>
    <rPh sb="9" eb="11">
      <t>ショウライ</t>
    </rPh>
    <rPh sb="11" eb="14">
      <t>フタンガク</t>
    </rPh>
    <phoneticPr fontId="34"/>
  </si>
  <si>
    <t>市町村類型</t>
  </si>
  <si>
    <t>Ⅱ－１</t>
  </si>
  <si>
    <t>法人事業税交付金</t>
  </si>
  <si>
    <t>指定団体等の指定状況</t>
  </si>
  <si>
    <t>歳出総額</t>
  </si>
  <si>
    <t>ゴルフ場利用税交付金</t>
  </si>
  <si>
    <t>寄附金</t>
  </si>
  <si>
    <t>令和5年度(千円)</t>
    <rPh sb="0" eb="2">
      <t>レイワ</t>
    </rPh>
    <rPh sb="3" eb="5">
      <t>ネンド</t>
    </rPh>
    <rPh sb="6" eb="8">
      <t>センエン</t>
    </rPh>
    <phoneticPr fontId="35"/>
  </si>
  <si>
    <t>令和5年度(千円･％)</t>
    <rPh sb="0" eb="2">
      <t>レイワ</t>
    </rPh>
    <rPh sb="3" eb="5">
      <t>ネンド</t>
    </rPh>
    <rPh sb="6" eb="8">
      <t>センエン</t>
    </rPh>
    <phoneticPr fontId="35"/>
  </si>
  <si>
    <t>地方公務員等共済組合に係るもの</t>
    <rPh sb="0" eb="2">
      <t>チホウ</t>
    </rPh>
    <rPh sb="2" eb="5">
      <t>コウムイン</t>
    </rPh>
    <rPh sb="5" eb="6">
      <t>トウ</t>
    </rPh>
    <rPh sb="6" eb="8">
      <t>キョウサイ</t>
    </rPh>
    <rPh sb="8" eb="10">
      <t>クミアイ</t>
    </rPh>
    <rPh sb="11" eb="12">
      <t>カカ</t>
    </rPh>
    <phoneticPr fontId="35"/>
  </si>
  <si>
    <t>令和4年度(千円･％)</t>
    <rPh sb="0" eb="2">
      <t>レイワ</t>
    </rPh>
    <rPh sb="4" eb="5">
      <t>ド</t>
    </rPh>
    <rPh sb="6" eb="8">
      <t>センエン</t>
    </rPh>
    <phoneticPr fontId="35"/>
  </si>
  <si>
    <t>歳入総額</t>
  </si>
  <si>
    <t>準元利償還金</t>
    <rPh sb="0" eb="1">
      <t>ジュン</t>
    </rPh>
    <rPh sb="1" eb="3">
      <t>ガンリ</t>
    </rPh>
    <rPh sb="3" eb="6">
      <t>ショウカンキン</t>
    </rPh>
    <phoneticPr fontId="34"/>
  </si>
  <si>
    <t>実質収支比率</t>
    <rPh sb="0" eb="2">
      <t>ジッシツ</t>
    </rPh>
    <rPh sb="2" eb="4">
      <t>シュウシ</t>
    </rPh>
    <rPh sb="4" eb="6">
      <t>ヒリツ</t>
    </rPh>
    <phoneticPr fontId="35"/>
  </si>
  <si>
    <t>財政健全化等</t>
    <rPh sb="0" eb="2">
      <t>ザイセイ</t>
    </rPh>
    <rPh sb="2" eb="5">
      <t>ケンゼンカ</t>
    </rPh>
    <rPh sb="5" eb="6">
      <t>トウ</t>
    </rPh>
    <phoneticPr fontId="35"/>
  </si>
  <si>
    <t>分担金・負担金</t>
  </si>
  <si>
    <t>経常収支比率</t>
    <rPh sb="0" eb="2">
      <t>ケイジョウ</t>
    </rPh>
    <rPh sb="2" eb="4">
      <t>シュウシ</t>
    </rPh>
    <rPh sb="4" eb="6">
      <t>ヒリツ</t>
    </rPh>
    <phoneticPr fontId="35"/>
  </si>
  <si>
    <t>市町村名</t>
    <rPh sb="0" eb="3">
      <t>シチョウソン</t>
    </rPh>
    <rPh sb="3" eb="4">
      <t>メイ</t>
    </rPh>
    <phoneticPr fontId="35"/>
  </si>
  <si>
    <t>　　うち一部事務組合負担金</t>
  </si>
  <si>
    <t>純固定資産税</t>
    <rPh sb="0" eb="1">
      <t>ジュン</t>
    </rPh>
    <rPh sb="1" eb="3">
      <t>コテイ</t>
    </rPh>
    <rPh sb="3" eb="6">
      <t>シサンゼイ</t>
    </rPh>
    <phoneticPr fontId="35"/>
  </si>
  <si>
    <t>(Ｃ)</t>
  </si>
  <si>
    <t>旭市</t>
  </si>
  <si>
    <t>世帯数 (世帯)</t>
    <rPh sb="0" eb="3">
      <t>セタイスウ</t>
    </rPh>
    <phoneticPr fontId="35"/>
  </si>
  <si>
    <t>地方交付税種地</t>
    <rPh sb="0" eb="2">
      <t>チホウ</t>
    </rPh>
    <rPh sb="2" eb="5">
      <t>コウフゼイ</t>
    </rPh>
    <rPh sb="5" eb="6">
      <t>シュ</t>
    </rPh>
    <rPh sb="6" eb="7">
      <t>チ</t>
    </rPh>
    <phoneticPr fontId="35"/>
  </si>
  <si>
    <t>1-2</t>
  </si>
  <si>
    <t>(　参考　）</t>
    <rPh sb="2" eb="4">
      <t>サンコウ</t>
    </rPh>
    <phoneticPr fontId="35"/>
  </si>
  <si>
    <t>会計名</t>
    <rPh sb="0" eb="2">
      <t>カイケイ</t>
    </rPh>
    <rPh sb="2" eb="3">
      <t>メイ</t>
    </rPh>
    <phoneticPr fontId="35"/>
  </si>
  <si>
    <t>(Ｅ)</t>
  </si>
  <si>
    <t>歳入歳出差引</t>
  </si>
  <si>
    <t>　　(※1)</t>
  </si>
  <si>
    <t>首都</t>
    <rPh sb="0" eb="2">
      <t>シュト</t>
    </rPh>
    <phoneticPr fontId="35"/>
  </si>
  <si>
    <t>翌年度に繰越すべき財源</t>
  </si>
  <si>
    <t>旭市後期高齢者医療特別会計</t>
  </si>
  <si>
    <t>標準財政規模</t>
    <rPh sb="0" eb="2">
      <t>ヒョウジュン</t>
    </rPh>
    <rPh sb="2" eb="4">
      <t>ザイセイ</t>
    </rPh>
    <rPh sb="4" eb="6">
      <t>キボ</t>
    </rPh>
    <phoneticPr fontId="35"/>
  </si>
  <si>
    <t>近畿</t>
    <rPh sb="0" eb="2">
      <t>キンキ</t>
    </rPh>
    <phoneticPr fontId="35"/>
  </si>
  <si>
    <t>(Ｃ)－(Ｄ)</t>
  </si>
  <si>
    <t>内訳</t>
    <rPh sb="0" eb="2">
      <t>ウチワケ</t>
    </rPh>
    <phoneticPr fontId="35"/>
  </si>
  <si>
    <t>実質収支</t>
  </si>
  <si>
    <t>財政力指数</t>
    <rPh sb="0" eb="3">
      <t>ザイセイリョク</t>
    </rPh>
    <rPh sb="3" eb="5">
      <t>シスウ</t>
    </rPh>
    <phoneticPr fontId="35"/>
  </si>
  <si>
    <t>　将来負担比率については、基金や普通交付税将来算入見込額などの充当可能財源の増により算出されていない。
　有形固定資産減価償却率については、今年度は椎名内・西足洗線の完成や中央小学校特別教室棟大規模改造などによる資産の増加はあったものの、市内道路や本庁舎などの現在保有している固定資産の減価償却累計額の増加が大きかったため1.2％増加した。しかし、公共施設等総合管理計画で示しているとおり、全施設のうち築30年以上を経過する施設が延床面積換算で52.2％を占めるため、施設全体の老朽化はますます進行していくと考えられる。今後とも、公共施設等総合管理計画及び個別施設計画に基づき、老朽化対策に計画的に取り組んでいく。</t>
    <rPh sb="86" eb="88">
      <t>チュウオウ</t>
    </rPh>
    <rPh sb="88" eb="91">
      <t>ショウガッコウ</t>
    </rPh>
    <rPh sb="91" eb="93">
      <t>トクベツ</t>
    </rPh>
    <rPh sb="93" eb="95">
      <t>キョウシツ</t>
    </rPh>
    <rPh sb="95" eb="96">
      <t>トウ</t>
    </rPh>
    <rPh sb="96" eb="99">
      <t>ダイキボ</t>
    </rPh>
    <rPh sb="99" eb="101">
      <t>カイゾウ</t>
    </rPh>
    <phoneticPr fontId="35"/>
  </si>
  <si>
    <t>歳入</t>
    <rPh sb="0" eb="2">
      <t>サイニュウ</t>
    </rPh>
    <phoneticPr fontId="34"/>
  </si>
  <si>
    <r>
      <t>産業構造</t>
    </r>
    <r>
      <rPr>
        <sz val="9"/>
        <color indexed="8"/>
        <rFont val="ＭＳ ゴシック"/>
      </rPr>
      <t xml:space="preserve"> (※5)</t>
    </r>
    <rPh sb="0" eb="2">
      <t>サンギョウ</t>
    </rPh>
    <rPh sb="2" eb="4">
      <t>コウゾウ</t>
    </rPh>
    <phoneticPr fontId="35"/>
  </si>
  <si>
    <t>中部</t>
    <rPh sb="0" eb="2">
      <t>チュウブ</t>
    </rPh>
    <phoneticPr fontId="35"/>
  </si>
  <si>
    <t>職員数
(人)</t>
    <rPh sb="0" eb="3">
      <t>ショクインスウ</t>
    </rPh>
    <phoneticPr fontId="35"/>
  </si>
  <si>
    <t>一部事務組合等</t>
    <rPh sb="0" eb="2">
      <t>イチブ</t>
    </rPh>
    <rPh sb="2" eb="4">
      <t>ジム</t>
    </rPh>
    <rPh sb="4" eb="6">
      <t>クミアイ</t>
    </rPh>
    <rPh sb="6" eb="7">
      <t>トウ</t>
    </rPh>
    <phoneticPr fontId="35"/>
  </si>
  <si>
    <t>平成27年国調(人)</t>
    <rPh sb="4" eb="5">
      <t>ネン</t>
    </rPh>
    <rPh sb="5" eb="6">
      <t>コク</t>
    </rPh>
    <rPh sb="6" eb="7">
      <t>チョウ</t>
    </rPh>
    <phoneticPr fontId="35"/>
  </si>
  <si>
    <t>過疎</t>
    <rPh sb="0" eb="2">
      <t>カソ</t>
    </rPh>
    <phoneticPr fontId="35"/>
  </si>
  <si>
    <t>一般会計等の一覧</t>
  </si>
  <si>
    <t>参考</t>
    <rPh sb="0" eb="2">
      <t>サンコウ</t>
    </rPh>
    <phoneticPr fontId="35"/>
  </si>
  <si>
    <t>○</t>
  </si>
  <si>
    <t>積立金</t>
  </si>
  <si>
    <t>健全化判断比率</t>
  </si>
  <si>
    <t>　　　法人均等割</t>
  </si>
  <si>
    <t>歳出合計</t>
  </si>
  <si>
    <r>
      <t xml:space="preserve">増減率 </t>
    </r>
    <r>
      <rPr>
        <sz val="9"/>
        <color indexed="8"/>
        <rFont val="ＭＳ ゴシック"/>
      </rPr>
      <t xml:space="preserve"> (％)</t>
    </r>
    <rPh sb="0" eb="2">
      <t>ゾウゲン</t>
    </rPh>
    <rPh sb="2" eb="3">
      <t>リツ</t>
    </rPh>
    <phoneticPr fontId="35"/>
  </si>
  <si>
    <t>-4.3</t>
  </si>
  <si>
    <t>山振</t>
    <rPh sb="0" eb="1">
      <t>ヤマ</t>
    </rPh>
    <rPh sb="1" eb="2">
      <t>フ</t>
    </rPh>
    <phoneticPr fontId="3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</si>
  <si>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</si>
  <si>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</si>
  <si>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</si>
  <si>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5"/>
  </si>
  <si>
    <t>-</t>
  </si>
  <si>
    <t>将来負担比率　　（千円・％）</t>
    <rPh sb="0" eb="2">
      <t>ショウライ</t>
    </rPh>
    <rPh sb="2" eb="4">
      <t>フタン</t>
    </rPh>
    <phoneticPr fontId="35"/>
  </si>
  <si>
    <t>住民基本台帳人口
 (※7)</t>
    <rPh sb="0" eb="2">
      <t>ジュウミン</t>
    </rPh>
    <rPh sb="2" eb="4">
      <t>キホン</t>
    </rPh>
    <rPh sb="4" eb="6">
      <t>ダイチョウ</t>
    </rPh>
    <rPh sb="6" eb="8">
      <t>ジンコウ</t>
    </rPh>
    <phoneticPr fontId="35"/>
  </si>
  <si>
    <t>令06.01.01(人)</t>
    <rPh sb="0" eb="1">
      <t>レイ</t>
    </rPh>
    <phoneticPr fontId="35"/>
  </si>
  <si>
    <t xml:space="preserve">組合等負担等見込額 </t>
    <rPh sb="0" eb="2">
      <t>クミアイ</t>
    </rPh>
    <rPh sb="2" eb="3">
      <t>トウ</t>
    </rPh>
    <rPh sb="3" eb="5">
      <t>フタン</t>
    </rPh>
    <rPh sb="5" eb="6">
      <t>トウ</t>
    </rPh>
    <rPh sb="6" eb="9">
      <t>ミコミガク</t>
    </rPh>
    <phoneticPr fontId="34"/>
  </si>
  <si>
    <t>平成27年国調</t>
    <rPh sb="4" eb="5">
      <t>ネン</t>
    </rPh>
    <rPh sb="5" eb="6">
      <t>コク</t>
    </rPh>
    <rPh sb="6" eb="7">
      <t>チョウ</t>
    </rPh>
    <phoneticPr fontId="35"/>
  </si>
  <si>
    <t>低開発</t>
    <rPh sb="0" eb="1">
      <t>テイ</t>
    </rPh>
    <rPh sb="1" eb="3">
      <t>カイハツ</t>
    </rPh>
    <phoneticPr fontId="35"/>
  </si>
  <si>
    <t>一部事務組合負担金（補助費等）</t>
    <rPh sb="0" eb="2">
      <t>イチブ</t>
    </rPh>
    <rPh sb="2" eb="4">
      <t>ジム</t>
    </rPh>
    <rPh sb="4" eb="6">
      <t>クミアイ</t>
    </rPh>
    <rPh sb="6" eb="9">
      <t>フタンキン</t>
    </rPh>
    <rPh sb="10" eb="13">
      <t>ホジョヒ</t>
    </rPh>
    <rPh sb="13" eb="14">
      <t>トウ</t>
    </rPh>
    <phoneticPr fontId="35"/>
  </si>
  <si>
    <t>国民健康保険事業会計の状況</t>
    <rPh sb="0" eb="2">
      <t>コクミン</t>
    </rPh>
    <rPh sb="2" eb="4">
      <t>ケンコウ</t>
    </rPh>
    <rPh sb="4" eb="6">
      <t>ホケン</t>
    </rPh>
    <rPh sb="6" eb="8">
      <t>ジギョウ</t>
    </rPh>
    <rPh sb="8" eb="10">
      <t>カイケイ</t>
    </rPh>
    <rPh sb="11" eb="13">
      <t>ジョウキョウ</t>
    </rPh>
    <phoneticPr fontId="35"/>
  </si>
  <si>
    <t>積立金取崩し額</t>
  </si>
  <si>
    <t>　連結実質赤字比率</t>
    <rPh sb="1" eb="3">
      <t>レンケツ</t>
    </rPh>
    <rPh sb="3" eb="5">
      <t>ジッシツ</t>
    </rPh>
    <rPh sb="5" eb="7">
      <t>アカジ</t>
    </rPh>
    <rPh sb="7" eb="9">
      <t>ヒリツ</t>
    </rPh>
    <phoneticPr fontId="35"/>
  </si>
  <si>
    <r>
      <t>資金不足比率 (※</t>
    </r>
    <r>
      <rPr>
        <sz val="9"/>
        <color indexed="8"/>
        <rFont val="ＭＳ ゴシック"/>
      </rPr>
      <t>4)</t>
    </r>
  </si>
  <si>
    <t>うち日本人(人)</t>
  </si>
  <si>
    <t>第1次</t>
    <rPh sb="0" eb="1">
      <t>ダイ</t>
    </rPh>
    <rPh sb="2" eb="3">
      <t>ジ</t>
    </rPh>
    <phoneticPr fontId="35"/>
  </si>
  <si>
    <t xml:space="preserve">充当可能基金 </t>
    <rPh sb="0" eb="2">
      <t>ジュウトウ</t>
    </rPh>
    <rPh sb="2" eb="4">
      <t>カノウ</t>
    </rPh>
    <rPh sb="4" eb="6">
      <t>キキン</t>
    </rPh>
    <phoneticPr fontId="34"/>
  </si>
  <si>
    <t>指数表選定</t>
    <rPh sb="0" eb="2">
      <t>シスウ</t>
    </rPh>
    <rPh sb="2" eb="3">
      <t>ヒョウ</t>
    </rPh>
    <rPh sb="3" eb="5">
      <t>センテイ</t>
    </rPh>
    <phoneticPr fontId="35"/>
  </si>
  <si>
    <t>　　軽自動車税</t>
  </si>
  <si>
    <t>実質単年度収支</t>
  </si>
  <si>
    <t>　実質公債費比率</t>
    <rPh sb="1" eb="3">
      <t>ジッシツ</t>
    </rPh>
    <rPh sb="3" eb="6">
      <t>コウサイヒ</t>
    </rPh>
    <rPh sb="6" eb="8">
      <t>ヒリツ</t>
    </rPh>
    <phoneticPr fontId="35"/>
  </si>
  <si>
    <t>令05.01.01(人)</t>
  </si>
  <si>
    <t>(Ｆ)</t>
  </si>
  <si>
    <t>　扶助費</t>
  </si>
  <si>
    <t>　うち、健全化法施行規則附則第三条に係る負担見込額</t>
  </si>
  <si>
    <t>　将来負担比率</t>
    <rPh sb="1" eb="3">
      <t>ショウライ</t>
    </rPh>
    <rPh sb="3" eb="5">
      <t>フタン</t>
    </rPh>
    <rPh sb="5" eb="7">
      <t>ヒリツ</t>
    </rPh>
    <phoneticPr fontId="35"/>
  </si>
  <si>
    <t>基準財政収入額</t>
  </si>
  <si>
    <t>労働費</t>
  </si>
  <si>
    <t>増減率  (％)</t>
    <rPh sb="0" eb="2">
      <t>ゾウゲン</t>
    </rPh>
    <rPh sb="2" eb="3">
      <t>リツ</t>
    </rPh>
    <phoneticPr fontId="35"/>
  </si>
  <si>
    <t>-1.0</t>
  </si>
  <si>
    <t>-1.3</t>
  </si>
  <si>
    <t>現年</t>
    <rPh sb="0" eb="1">
      <t>ゲン</t>
    </rPh>
    <rPh sb="1" eb="2">
      <t>ネン</t>
    </rPh>
    <phoneticPr fontId="35"/>
  </si>
  <si>
    <t>標準税収入額等</t>
  </si>
  <si>
    <t>面積 (k㎡)</t>
    <rPh sb="0" eb="2">
      <t>メンセキ</t>
    </rPh>
    <phoneticPr fontId="35"/>
  </si>
  <si>
    <t>経常経費充当一般財源等</t>
    <rPh sb="0" eb="2">
      <t>ケイジョウ</t>
    </rPh>
    <rPh sb="2" eb="4">
      <t>ケイヒ</t>
    </rPh>
    <rPh sb="4" eb="6">
      <t>ジュウトウ</t>
    </rPh>
    <rPh sb="6" eb="8">
      <t>イッパン</t>
    </rPh>
    <rPh sb="8" eb="10">
      <t>ザイゲン</t>
    </rPh>
    <rPh sb="10" eb="11">
      <t>トウ</t>
    </rPh>
    <phoneticPr fontId="6"/>
  </si>
  <si>
    <t>職員の状況 (※8)</t>
    <rPh sb="0" eb="2">
      <t>ショクイン</t>
    </rPh>
    <rPh sb="3" eb="5">
      <t>ジョウキョウ</t>
    </rPh>
    <phoneticPr fontId="35"/>
  </si>
  <si>
    <t>特別職等</t>
    <rPh sb="0" eb="2">
      <t>トクベツ</t>
    </rPh>
    <rPh sb="2" eb="3">
      <t>ショク</t>
    </rPh>
    <rPh sb="3" eb="4">
      <t>トウ</t>
    </rPh>
    <phoneticPr fontId="35"/>
  </si>
  <si>
    <t>当該団体からの債務保証に係る債務残高</t>
    <rPh sb="9" eb="11">
      <t>ホショウ</t>
    </rPh>
    <phoneticPr fontId="35"/>
  </si>
  <si>
    <t>定数</t>
    <rPh sb="0" eb="2">
      <t>テイスウ</t>
    </rPh>
    <phoneticPr fontId="3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</si>
  <si>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</si>
  <si>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5"/>
  </si>
  <si>
    <t>給料月額
(百円)</t>
    <rPh sb="0" eb="2">
      <t>キュウリョウ</t>
    </rPh>
    <rPh sb="2" eb="3">
      <t>ツキ</t>
    </rPh>
    <rPh sb="3" eb="4">
      <t>ガク</t>
    </rPh>
    <rPh sb="6" eb="8">
      <t>ヒャクエン</t>
    </rPh>
    <phoneticPr fontId="35"/>
  </si>
  <si>
    <t>資金剰余額
/不足額
（実質収支）</t>
  </si>
  <si>
    <t>地方債現在高</t>
  </si>
  <si>
    <t>・計</t>
  </si>
  <si>
    <t>　うち公的資金</t>
    <rPh sb="3" eb="5">
      <t>コウテキ</t>
    </rPh>
    <phoneticPr fontId="35"/>
  </si>
  <si>
    <t>計</t>
    <rPh sb="0" eb="1">
      <t>ケイ</t>
    </rPh>
    <phoneticPr fontId="35"/>
  </si>
  <si>
    <t>市区町村長</t>
    <rPh sb="0" eb="2">
      <t>シク</t>
    </rPh>
    <rPh sb="2" eb="4">
      <t>チョウソン</t>
    </rPh>
    <rPh sb="4" eb="5">
      <t>チョウ</t>
    </rPh>
    <phoneticPr fontId="35"/>
  </si>
  <si>
    <t>一般職員</t>
    <rPh sb="0" eb="2">
      <t>イッパン</t>
    </rPh>
    <rPh sb="2" eb="4">
      <t>ショクイン</t>
    </rPh>
    <phoneticPr fontId="35"/>
  </si>
  <si>
    <t>目的税</t>
  </si>
  <si>
    <t>地方債現在高（臨時財政対策債除き）</t>
  </si>
  <si>
    <t>R05</t>
  </si>
  <si>
    <t>経常一般財源等</t>
    <rPh sb="0" eb="2">
      <t>ケイジョウ</t>
    </rPh>
    <rPh sb="2" eb="4">
      <t>イッパン</t>
    </rPh>
    <rPh sb="4" eb="7">
      <t>ザイゲントウ</t>
    </rPh>
    <phoneticPr fontId="35"/>
  </si>
  <si>
    <t>副市区町村長</t>
    <rPh sb="0" eb="1">
      <t>フク</t>
    </rPh>
    <rPh sb="1" eb="3">
      <t>シク</t>
    </rPh>
    <rPh sb="3" eb="5">
      <t>チョウソン</t>
    </rPh>
    <rPh sb="5" eb="6">
      <t>チョウ</t>
    </rPh>
    <phoneticPr fontId="35"/>
  </si>
  <si>
    <t>千葉県市町村総合事務組合（千葉県市町村交通災害共済特別会計）</t>
  </si>
  <si>
    <t>　うち消防職員</t>
    <rPh sb="3" eb="5">
      <t>ショウボウ</t>
    </rPh>
    <rPh sb="5" eb="7">
      <t>ショクイン</t>
    </rPh>
    <phoneticPr fontId="35"/>
  </si>
  <si>
    <t>教育長</t>
  </si>
  <si>
    <t>　うち技能労務職員</t>
    <rPh sb="3" eb="5">
      <t>ギノウ</t>
    </rPh>
    <rPh sb="5" eb="7">
      <t>ロウム</t>
    </rPh>
    <rPh sb="7" eb="9">
      <t>ショクイン</t>
    </rPh>
    <phoneticPr fontId="35"/>
  </si>
  <si>
    <t>収益事業収入</t>
  </si>
  <si>
    <t>議会議長</t>
    <rPh sb="0" eb="2">
      <t>ギカイ</t>
    </rPh>
    <rPh sb="2" eb="4">
      <t>ギチョウ</t>
    </rPh>
    <phoneticPr fontId="35"/>
  </si>
  <si>
    <t>公債費及び公債費に準ずる費用の分析</t>
    <rPh sb="0" eb="3">
      <t>コウサイヒ</t>
    </rPh>
    <rPh sb="3" eb="4">
      <t>オヨ</t>
    </rPh>
    <rPh sb="5" eb="8">
      <t>コウサイヒ</t>
    </rPh>
    <rPh sb="9" eb="10">
      <t>ジュン</t>
    </rPh>
    <rPh sb="12" eb="14">
      <t>ヒヨウ</t>
    </rPh>
    <rPh sb="15" eb="17">
      <t>ブンセキ</t>
    </rPh>
    <phoneticPr fontId="35"/>
  </si>
  <si>
    <t>教育公務員</t>
    <rPh sb="0" eb="2">
      <t>キョウイク</t>
    </rPh>
    <rPh sb="2" eb="5">
      <t>コウムイン</t>
    </rPh>
    <phoneticPr fontId="3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</si>
  <si>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5"/>
  </si>
  <si>
    <t>育英基金</t>
    <rPh sb="0" eb="2">
      <t>イクエイ</t>
    </rPh>
    <rPh sb="2" eb="4">
      <t>キキン</t>
    </rPh>
    <phoneticPr fontId="35"/>
  </si>
  <si>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</si>
  <si>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5"/>
  </si>
  <si>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</si>
  <si>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35"/>
  </si>
  <si>
    <t>積立金
現在高</t>
    <rPh sb="4" eb="7">
      <t>ゲンザイダカ</t>
    </rPh>
    <phoneticPr fontId="6"/>
  </si>
  <si>
    <t>議会議員</t>
    <rPh sb="0" eb="2">
      <t>ギカイ</t>
    </rPh>
    <rPh sb="2" eb="4">
      <t>ギイン</t>
    </rPh>
    <phoneticPr fontId="35"/>
  </si>
  <si>
    <t>　法定外目的税</t>
  </si>
  <si>
    <t>合計</t>
    <rPh sb="0" eb="2">
      <t>ゴウケイ</t>
    </rPh>
    <phoneticPr fontId="35"/>
  </si>
  <si>
    <t>総合病院国保旭中央病院</t>
    <rPh sb="0" eb="2">
      <t>ソウゴウ</t>
    </rPh>
    <rPh sb="2" eb="4">
      <t>ビョウイン</t>
    </rPh>
    <rPh sb="4" eb="6">
      <t>コクホ</t>
    </rPh>
    <rPh sb="6" eb="7">
      <t>アサヒ</t>
    </rPh>
    <rPh sb="7" eb="9">
      <t>チュウオウ</t>
    </rPh>
    <rPh sb="9" eb="11">
      <t>ビョウイン</t>
    </rPh>
    <phoneticPr fontId="35"/>
  </si>
  <si>
    <t>減債基金</t>
    <rPh sb="0" eb="1">
      <t>ゲン</t>
    </rPh>
    <rPh sb="1" eb="2">
      <t>サイ</t>
    </rPh>
    <rPh sb="2" eb="4">
      <t>キキン</t>
    </rPh>
    <phoneticPr fontId="35"/>
  </si>
  <si>
    <t>うち単独分</t>
    <rPh sb="2" eb="4">
      <t>タンドク</t>
    </rPh>
    <rPh sb="4" eb="5">
      <t>ブン</t>
    </rPh>
    <phoneticPr fontId="35"/>
  </si>
  <si>
    <t>ラスパイレス指数</t>
    <rPh sb="6" eb="8">
      <t>シスウ</t>
    </rPh>
    <phoneticPr fontId="35"/>
  </si>
  <si>
    <t>投資的経費計</t>
    <rPh sb="5" eb="6">
      <t>ケイ</t>
    </rPh>
    <phoneticPr fontId="35"/>
  </si>
  <si>
    <t>公営企業（法適）の一覧</t>
    <rPh sb="0" eb="2">
      <t>コウエイ</t>
    </rPh>
    <rPh sb="2" eb="4">
      <t>キギョウ</t>
    </rPh>
    <phoneticPr fontId="35"/>
  </si>
  <si>
    <t>公営企業（法非適）の一覧</t>
    <rPh sb="0" eb="2">
      <t>コウエイ</t>
    </rPh>
    <rPh sb="2" eb="4">
      <t>キギョウ</t>
    </rPh>
    <rPh sb="6" eb="7">
      <t>ヒ</t>
    </rPh>
    <phoneticPr fontId="35"/>
  </si>
  <si>
    <t>将来負担の状況</t>
  </si>
  <si>
    <t>関係する一部事務組合等一覧</t>
    <rPh sb="0" eb="2">
      <t>カンケイ</t>
    </rPh>
    <rPh sb="4" eb="6">
      <t>イチブ</t>
    </rPh>
    <rPh sb="6" eb="8">
      <t>ジム</t>
    </rPh>
    <rPh sb="8" eb="10">
      <t>クミアイ</t>
    </rPh>
    <rPh sb="10" eb="11">
      <t>トウ</t>
    </rPh>
    <rPh sb="11" eb="13">
      <t>イチラン</t>
    </rPh>
    <phoneticPr fontId="35"/>
  </si>
  <si>
    <t>地方公社・第三セクター等一覧</t>
    <rPh sb="0" eb="2">
      <t>チホウ</t>
    </rPh>
    <rPh sb="2" eb="4">
      <t>コウシャ</t>
    </rPh>
    <rPh sb="5" eb="6">
      <t>ダイ</t>
    </rPh>
    <rPh sb="6" eb="7">
      <t>３</t>
    </rPh>
    <rPh sb="11" eb="12">
      <t>トウ</t>
    </rPh>
    <rPh sb="12" eb="14">
      <t>イチラン</t>
    </rPh>
    <phoneticPr fontId="35"/>
  </si>
  <si>
    <t>会計名</t>
  </si>
  <si>
    <t>　前年度繰上充用金</t>
  </si>
  <si>
    <t>項番</t>
    <rPh sb="0" eb="2">
      <t>コウバン</t>
    </rPh>
    <phoneticPr fontId="35"/>
  </si>
  <si>
    <t>当該団体値</t>
    <rPh sb="0" eb="2">
      <t>トウガイ</t>
    </rPh>
    <rPh sb="2" eb="4">
      <t>ダンタイ</t>
    </rPh>
    <rPh sb="4" eb="5">
      <t>アタイ</t>
    </rPh>
    <phoneticPr fontId="35"/>
  </si>
  <si>
    <t>旭市公共下水道事業会計</t>
  </si>
  <si>
    <t>団体名</t>
    <rPh sb="0" eb="2">
      <t>ダンタイ</t>
    </rPh>
    <phoneticPr fontId="35"/>
  </si>
  <si>
    <t>（注釈）</t>
    <rPh sb="1" eb="3">
      <t>チュウシャク</t>
    </rPh>
    <phoneticPr fontId="35"/>
  </si>
  <si>
    <t>※1：経常収支比率の( )内の数値は、「減収補塡債（特例分）」及び「臨時財政対策債」を除いて算出したものである。</t>
  </si>
  <si>
    <t>収入済額</t>
    <rPh sb="0" eb="2">
      <t>シュウニュウ</t>
    </rPh>
    <rPh sb="2" eb="3">
      <t>スミ</t>
    </rPh>
    <rPh sb="3" eb="4">
      <t>ガク</t>
    </rPh>
    <phoneticPr fontId="3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</si>
  <si>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</si>
  <si>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</si>
  <si>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</si>
  <si>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5"/>
  </si>
  <si>
    <t>　普通交付税</t>
  </si>
  <si>
    <t>(2)各会計、関係団体の財政状況及び健全化判断比率（市町村）</t>
    <rPh sb="26" eb="29">
      <t>シチョウソン</t>
    </rPh>
    <phoneticPr fontId="3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</si>
  <si>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</si>
  <si>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</si>
  <si>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</si>
  <si>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</si>
  <si>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令和5年度</t>
  </si>
  <si>
    <t>千葉県旭市</t>
  </si>
  <si>
    <t>一般会計等（純計）</t>
    <rPh sb="0" eb="2">
      <t>イッパン</t>
    </rPh>
    <rPh sb="2" eb="4">
      <t>カイケイ</t>
    </rPh>
    <rPh sb="4" eb="5">
      <t>トウ</t>
    </rPh>
    <rPh sb="6" eb="8">
      <t>ジュンケイ</t>
    </rPh>
    <phoneticPr fontId="35"/>
  </si>
  <si>
    <t>(1) 普通会計の状況（市町村）</t>
    <rPh sb="4" eb="6">
      <t>フツウ</t>
    </rPh>
    <rPh sb="6" eb="8">
      <t>カイケイ</t>
    </rPh>
    <rPh sb="9" eb="11">
      <t>ジョウキョウ</t>
    </rPh>
    <rPh sb="12" eb="15">
      <t>シチョウソン</t>
    </rPh>
    <phoneticPr fontId="35"/>
  </si>
  <si>
    <t>地方税の状況（単位 千円・％）</t>
    <rPh sb="0" eb="2">
      <t>チホウ</t>
    </rPh>
    <rPh sb="2" eb="3">
      <t>ゼイ</t>
    </rPh>
    <rPh sb="4" eb="6">
      <t>ジョウキョウ</t>
    </rPh>
    <rPh sb="7" eb="9">
      <t>タンイ</t>
    </rPh>
    <rPh sb="10" eb="12">
      <t>センエン</t>
    </rPh>
    <phoneticPr fontId="35"/>
  </si>
  <si>
    <t>歳出の状況（単位 千円・％）</t>
  </si>
  <si>
    <t>上水道</t>
  </si>
  <si>
    <t>実質赤字比率</t>
    <rPh sb="0" eb="2">
      <t>ジッシツ</t>
    </rPh>
    <rPh sb="2" eb="4">
      <t>アカジ</t>
    </rPh>
    <rPh sb="4" eb="6">
      <t>ヒリツ</t>
    </rPh>
    <phoneticPr fontId="37"/>
  </si>
  <si>
    <t>決算額</t>
    <rPh sb="0" eb="2">
      <t>ケッサン</t>
    </rPh>
    <rPh sb="2" eb="3">
      <t>ガク</t>
    </rPh>
    <phoneticPr fontId="35"/>
  </si>
  <si>
    <t>▲退職金</t>
    <rPh sb="1" eb="3">
      <t>タイショク</t>
    </rPh>
    <rPh sb="3" eb="4">
      <t>キン</t>
    </rPh>
    <phoneticPr fontId="35"/>
  </si>
  <si>
    <t>地方税</t>
  </si>
  <si>
    <t>構成比</t>
    <rPh sb="0" eb="3">
      <t>コウセイヒ</t>
    </rPh>
    <phoneticPr fontId="35"/>
  </si>
  <si>
    <t>使用料</t>
  </si>
  <si>
    <t>　うち利子</t>
  </si>
  <si>
    <t>区分</t>
  </si>
  <si>
    <t>超過課税分</t>
    <rPh sb="0" eb="2">
      <t>チョウカ</t>
    </rPh>
    <rPh sb="2" eb="4">
      <t>カゼイ</t>
    </rPh>
    <rPh sb="4" eb="5">
      <t>ブン</t>
    </rPh>
    <phoneticPr fontId="35"/>
  </si>
  <si>
    <t>目的別歳出の状況（単位 千円・％）</t>
  </si>
  <si>
    <t xml:space="preserve"> R03</t>
  </si>
  <si>
    <t>普通税</t>
    <rPh sb="0" eb="2">
      <t>フツウ</t>
    </rPh>
    <rPh sb="2" eb="3">
      <t>ゼイ</t>
    </rPh>
    <phoneticPr fontId="11"/>
  </si>
  <si>
    <t>軽油引取税交付金</t>
  </si>
  <si>
    <t>純資産又は
正味財産</t>
  </si>
  <si>
    <t>決算額 (A)</t>
    <rPh sb="0" eb="2">
      <t>ケッサン</t>
    </rPh>
    <rPh sb="2" eb="3">
      <t>ガク</t>
    </rPh>
    <phoneticPr fontId="35"/>
  </si>
  <si>
    <t>(A)のうち普通建設事業費</t>
    <rPh sb="6" eb="8">
      <t>フツウ</t>
    </rPh>
    <rPh sb="8" eb="10">
      <t>ケンセツ</t>
    </rPh>
    <rPh sb="10" eb="13">
      <t>ジギョウヒ</t>
    </rPh>
    <phoneticPr fontId="35"/>
  </si>
  <si>
    <t>(Ａ)</t>
  </si>
  <si>
    <t>(A)のうち充当一般財源等</t>
    <rPh sb="6" eb="8">
      <t>ジュウトウ</t>
    </rPh>
    <rPh sb="8" eb="10">
      <t>イッパン</t>
    </rPh>
    <rPh sb="10" eb="12">
      <t>ザイゲン</t>
    </rPh>
    <rPh sb="12" eb="13">
      <t>ナド</t>
    </rPh>
    <phoneticPr fontId="35"/>
  </si>
  <si>
    <t>地方譲与税</t>
  </si>
  <si>
    <t>議会費</t>
  </si>
  <si>
    <t>　　市町村民税</t>
  </si>
  <si>
    <t>元利償還金</t>
    <rPh sb="0" eb="2">
      <t>ガンリ</t>
    </rPh>
    <rPh sb="2" eb="5">
      <t>ショウカンキン</t>
    </rPh>
    <phoneticPr fontId="34"/>
  </si>
  <si>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5"/>
  </si>
  <si>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</si>
  <si>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</si>
  <si>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35"/>
  </si>
  <si>
    <t>民生費</t>
  </si>
  <si>
    <t>旭市国民健康保険事業特別会計（施設）</t>
  </si>
  <si>
    <t>株式等譲渡所得割交付金</t>
    <rPh sb="0" eb="2">
      <t>カブシキ</t>
    </rPh>
    <rPh sb="2" eb="3">
      <t>トウ</t>
    </rPh>
    <rPh sb="3" eb="5">
      <t>ジョウト</t>
    </rPh>
    <rPh sb="5" eb="7">
      <t>ショトク</t>
    </rPh>
    <rPh sb="7" eb="8">
      <t>ワリ</t>
    </rPh>
    <rPh sb="8" eb="11">
      <t>コウフキン</t>
    </rPh>
    <phoneticPr fontId="11"/>
  </si>
  <si>
    <t>　　　所得割</t>
  </si>
  <si>
    <t>類似団体平均</t>
    <rPh sb="0" eb="2">
      <t>ルイジ</t>
    </rPh>
    <rPh sb="2" eb="4">
      <t>ダンタイ</t>
    </rPh>
    <rPh sb="4" eb="6">
      <t>ヘイキン</t>
    </rPh>
    <phoneticPr fontId="3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</si>
  <si>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</si>
  <si>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</si>
  <si>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</si>
  <si>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</si>
  <si>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</si>
  <si>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</si>
  <si>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</si>
  <si>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</si>
  <si>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</si>
  <si>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</si>
  <si>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</si>
  <si>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</si>
  <si>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</si>
  <si>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</si>
  <si>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</si>
  <si>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</si>
  <si>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</si>
  <si>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</si>
  <si>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</si>
  <si>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　　特別土地保有税</t>
  </si>
  <si>
    <t>企業債
（地方債）
現在高</t>
  </si>
  <si>
    <t>公債費</t>
  </si>
  <si>
    <t>地方特例交付金等</t>
    <rPh sb="7" eb="8">
      <t>トウ</t>
    </rPh>
    <phoneticPr fontId="1"/>
  </si>
  <si>
    <t>諸支出金</t>
    <rPh sb="3" eb="4">
      <t>キン</t>
    </rPh>
    <phoneticPr fontId="6"/>
  </si>
  <si>
    <t xml:space="preserve">連結実質赤字額 </t>
  </si>
  <si>
    <t>　地方特例交付金</t>
    <rPh sb="1" eb="3">
      <t>チホウ</t>
    </rPh>
    <phoneticPr fontId="35"/>
  </si>
  <si>
    <t>前年度繰上充用金</t>
  </si>
  <si>
    <t>　新型コロナウイルス感染症対策地方税減収補塡特別交付金</t>
  </si>
  <si>
    <t>　法定目的税</t>
  </si>
  <si>
    <t>経常損益</t>
  </si>
  <si>
    <t>　　入湯税</t>
  </si>
  <si>
    <t>　　事業所税</t>
  </si>
  <si>
    <t>旭市介護保険事業特別会計</t>
  </si>
  <si>
    <t>　投資・出資金・貸付金</t>
  </si>
  <si>
    <t>性質別歳出の状況（単位 千円・％）</t>
    <rPh sb="0" eb="2">
      <t>セイシツ</t>
    </rPh>
    <phoneticPr fontId="35"/>
  </si>
  <si>
    <t>決算額</t>
  </si>
  <si>
    <t>市町村民税</t>
    <rPh sb="0" eb="3">
      <t>シチョウソン</t>
    </rPh>
    <rPh sb="3" eb="4">
      <t>ミン</t>
    </rPh>
    <rPh sb="4" eb="5">
      <t>ゼイ</t>
    </rPh>
    <phoneticPr fontId="3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</si>
  <si>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</si>
  <si>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</si>
  <si>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構成比</t>
  </si>
  <si>
    <t>公営企業会計等</t>
    <rPh sb="0" eb="2">
      <t>コウエイ</t>
    </rPh>
    <rPh sb="2" eb="4">
      <t>キギョウ</t>
    </rPh>
    <rPh sb="4" eb="6">
      <t>カイケイ</t>
    </rPh>
    <rPh sb="6" eb="7">
      <t>トウ</t>
    </rPh>
    <phoneticPr fontId="35"/>
  </si>
  <si>
    <t>経常経費充当一般財源等</t>
  </si>
  <si>
    <t>経常収支比率</t>
    <rPh sb="0" eb="2">
      <t>ケイジョウ</t>
    </rPh>
    <rPh sb="2" eb="4">
      <t>シュウシ</t>
    </rPh>
    <rPh sb="4" eb="6">
      <t>ヒリツ</t>
    </rPh>
    <phoneticPr fontId="37"/>
  </si>
  <si>
    <t>　震災復興特別交付税</t>
  </si>
  <si>
    <t>　　水利地益税等</t>
  </si>
  <si>
    <t>義務的経費計</t>
    <rPh sb="0" eb="3">
      <t>ギムテキ</t>
    </rPh>
    <rPh sb="3" eb="5">
      <t>ケイヒ</t>
    </rPh>
    <rPh sb="5" eb="6">
      <t>ケイ</t>
    </rPh>
    <phoneticPr fontId="35"/>
  </si>
  <si>
    <t>　公債費</t>
  </si>
  <si>
    <t>増減率(%)(B)</t>
    <rPh sb="0" eb="3">
      <t>ゾウゲンリツ</t>
    </rPh>
    <phoneticPr fontId="3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</si>
  <si>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</si>
  <si>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</si>
  <si>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5"/>
  </si>
  <si>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</si>
  <si>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</si>
  <si>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</si>
  <si>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4"/>
  </si>
  <si>
    <t>令和5年度</t>
    <rPh sb="0" eb="2">
      <t>レイワ</t>
    </rPh>
    <rPh sb="3" eb="5">
      <t>ネンド</t>
    </rPh>
    <phoneticPr fontId="35"/>
  </si>
  <si>
    <t>令和4年度</t>
    <rPh sb="0" eb="2">
      <t>レイワ</t>
    </rPh>
    <rPh sb="4" eb="5">
      <t>ド</t>
    </rPh>
    <phoneticPr fontId="35"/>
  </si>
  <si>
    <t>　うち元金</t>
  </si>
  <si>
    <t>都道府県支出金</t>
  </si>
  <si>
    <t>国営土地改良事業に係るもの</t>
    <rPh sb="0" eb="2">
      <t>コクエイ</t>
    </rPh>
    <rPh sb="2" eb="4">
      <t>トチ</t>
    </rPh>
    <rPh sb="4" eb="6">
      <t>カイリョウ</t>
    </rPh>
    <rPh sb="6" eb="8">
      <t>ジギョウ</t>
    </rPh>
    <rPh sb="9" eb="10">
      <t>カカ</t>
    </rPh>
    <phoneticPr fontId="34"/>
  </si>
  <si>
    <t>一時借入金利子</t>
  </si>
  <si>
    <t>その他の経費</t>
    <rPh sb="2" eb="3">
      <t>タ</t>
    </rPh>
    <rPh sb="4" eb="6">
      <t>ケイヒ</t>
    </rPh>
    <phoneticPr fontId="3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</si>
  <si>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</si>
  <si>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</si>
  <si>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</si>
  <si>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</si>
  <si>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繰入金</t>
  </si>
  <si>
    <t>公営事業等への繰出</t>
    <rPh sb="0" eb="2">
      <t>コウエイ</t>
    </rPh>
    <rPh sb="2" eb="4">
      <t>ジギョウ</t>
    </rPh>
    <rPh sb="4" eb="5">
      <t>トウ</t>
    </rPh>
    <rPh sb="7" eb="9">
      <t>クリダ</t>
    </rPh>
    <phoneticPr fontId="3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</si>
  <si>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</si>
  <si>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</si>
  <si>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5"/>
  </si>
  <si>
    <t>実質収支</t>
    <rPh sb="0" eb="2">
      <t>ジッシツ</t>
    </rPh>
    <rPh sb="2" eb="4">
      <t>シュウシ</t>
    </rPh>
    <phoneticPr fontId="35"/>
  </si>
  <si>
    <t>下水道</t>
  </si>
  <si>
    <t>財政再生基準</t>
  </si>
  <si>
    <t>実質公債費比率</t>
  </si>
  <si>
    <t>再差引収支</t>
    <rPh sb="0" eb="1">
      <t>サイ</t>
    </rPh>
    <rPh sb="1" eb="3">
      <t>サシヒキ</t>
    </rPh>
    <rPh sb="3" eb="5">
      <t>シュウシ</t>
    </rPh>
    <phoneticPr fontId="35"/>
  </si>
  <si>
    <t>地方債</t>
  </si>
  <si>
    <t>公共施設等整備基金</t>
    <rPh sb="0" eb="2">
      <t>コウキョウ</t>
    </rPh>
    <rPh sb="2" eb="4">
      <t>シセツ</t>
    </rPh>
    <rPh sb="4" eb="5">
      <t>トウ</t>
    </rPh>
    <rPh sb="5" eb="7">
      <t>セイビ</t>
    </rPh>
    <rPh sb="7" eb="9">
      <t>キキン</t>
    </rPh>
    <phoneticPr fontId="35"/>
  </si>
  <si>
    <t>加入世帯数(世帯)</t>
  </si>
  <si>
    <t>　繰出金</t>
  </si>
  <si>
    <t>　うち減収補塡債(特例分)</t>
    <rPh sb="4" eb="5">
      <t>シュウ</t>
    </rPh>
    <rPh sb="9" eb="10">
      <t>トク</t>
    </rPh>
    <rPh sb="10" eb="11">
      <t>レイ</t>
    </rPh>
    <rPh sb="11" eb="12">
      <t>ブン</t>
    </rPh>
    <phoneticPr fontId="1"/>
  </si>
  <si>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</si>
  <si>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35"/>
  </si>
  <si>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</si>
  <si>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</si>
  <si>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　積立金</t>
  </si>
  <si>
    <t>　うち臨時財政対策債</t>
  </si>
  <si>
    <t>歳入合計</t>
  </si>
  <si>
    <t>交通</t>
  </si>
  <si>
    <t>対比（％）</t>
    <rPh sb="0" eb="2">
      <t>タイヒ</t>
    </rPh>
    <phoneticPr fontId="35"/>
  </si>
  <si>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</si>
  <si>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</si>
  <si>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</si>
  <si>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</si>
  <si>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</si>
  <si>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</si>
  <si>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</si>
  <si>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</si>
  <si>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7"/>
  </si>
  <si>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</si>
  <si>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</si>
  <si>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</si>
  <si>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</si>
  <si>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</si>
  <si>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歳出</t>
  </si>
  <si>
    <t>形式収支</t>
  </si>
  <si>
    <t>他会計等
からの
繰入金</t>
    <rPh sb="9" eb="11">
      <t>クリイレ</t>
    </rPh>
    <rPh sb="11" eb="12">
      <t>キン</t>
    </rPh>
    <phoneticPr fontId="34"/>
  </si>
  <si>
    <t>地方債
現在高</t>
  </si>
  <si>
    <t>令和5年度</t>
    <rPh sb="0" eb="2">
      <t>レイワ</t>
    </rPh>
    <rPh sb="3" eb="5">
      <t>ネンド</t>
    </rPh>
    <phoneticPr fontId="37"/>
  </si>
  <si>
    <t>人口１人当たり決算額</t>
    <rPh sb="0" eb="2">
      <t>ジンコウ</t>
    </rPh>
    <rPh sb="2" eb="4">
      <t>ヒトリ</t>
    </rPh>
    <rPh sb="4" eb="5">
      <t>ア</t>
    </rPh>
    <rPh sb="7" eb="10">
      <t>ケッサンガク</t>
    </rPh>
    <phoneticPr fontId="35"/>
  </si>
  <si>
    <t>備考</t>
    <rPh sb="0" eb="2">
      <t>ビコウ</t>
    </rPh>
    <phoneticPr fontId="35"/>
  </si>
  <si>
    <t>地方公社・第三セクター等名</t>
    <rPh sb="12" eb="13">
      <t>メイ</t>
    </rPh>
    <phoneticPr fontId="3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</si>
  <si>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</si>
  <si>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</si>
  <si>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4"/>
  </si>
  <si>
    <t>当該団体からの損失補償に係る債務残高</t>
  </si>
  <si>
    <t>地方公社・第三セクター等</t>
    <rPh sb="0" eb="4">
      <t>チホウコウシャ</t>
    </rPh>
    <rPh sb="5" eb="6">
      <t>ダイ</t>
    </rPh>
    <rPh sb="6" eb="7">
      <t>サン</t>
    </rPh>
    <rPh sb="11" eb="12">
      <t>ナド</t>
    </rPh>
    <phoneticPr fontId="3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</si>
  <si>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</si>
  <si>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</si>
  <si>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5"/>
  </si>
  <si>
    <t>旭市病院事業債管理特別会計</t>
  </si>
  <si>
    <t>実質赤字額</t>
    <rPh sb="0" eb="2">
      <t>ジッシツ</t>
    </rPh>
    <rPh sb="2" eb="5">
      <t>アカジガク</t>
    </rPh>
    <phoneticPr fontId="35"/>
  </si>
  <si>
    <t>減債基金積立不足算定額</t>
    <rPh sb="0" eb="2">
      <t>ゲンサイ</t>
    </rPh>
    <rPh sb="2" eb="4">
      <t>キキン</t>
    </rPh>
    <rPh sb="4" eb="6">
      <t>ツミタテ</t>
    </rPh>
    <rPh sb="6" eb="8">
      <t>ブソク</t>
    </rPh>
    <rPh sb="8" eb="10">
      <t>サンテイ</t>
    </rPh>
    <rPh sb="10" eb="11">
      <t>ガク</t>
    </rPh>
    <phoneticPr fontId="35"/>
  </si>
  <si>
    <t>総収益
（歳入）</t>
  </si>
  <si>
    <t>総費用
（歳出）</t>
  </si>
  <si>
    <t>純損益
（形式収支）</t>
  </si>
  <si>
    <t>左のうち
一般会計等
繰入見込額</t>
  </si>
  <si>
    <t>資金不足
比率</t>
    <rPh sb="0" eb="2">
      <t>シキン</t>
    </rPh>
    <rPh sb="2" eb="4">
      <t>フソク</t>
    </rPh>
    <rPh sb="5" eb="7">
      <t>ヒリツ</t>
    </rPh>
    <phoneticPr fontId="35"/>
  </si>
  <si>
    <t>人口1人当たり決算額</t>
    <rPh sb="0" eb="2">
      <t>ジンコウ</t>
    </rPh>
    <rPh sb="2" eb="4">
      <t>ヒトリ</t>
    </rPh>
    <rPh sb="4" eb="5">
      <t>ア</t>
    </rPh>
    <rPh sb="7" eb="9">
      <t>ケッサン</t>
    </rPh>
    <rPh sb="9" eb="10">
      <t>ガク</t>
    </rPh>
    <phoneticPr fontId="35"/>
  </si>
  <si>
    <t>旭市国民健康保険事業特別会計（事業）</t>
  </si>
  <si>
    <t>旭市水道事業会計</t>
  </si>
  <si>
    <t>法適用企業</t>
  </si>
  <si>
    <t>旭市農業集落排水事業会計</t>
  </si>
  <si>
    <t>連結実質赤字額</t>
    <rPh sb="0" eb="2">
      <t>レンケツ</t>
    </rPh>
    <rPh sb="2" eb="4">
      <t>ジッシツ</t>
    </rPh>
    <rPh sb="4" eb="7">
      <t>アカジガク</t>
    </rPh>
    <phoneticPr fontId="3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</si>
  <si>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</si>
  <si>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</si>
  <si>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</si>
  <si>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5"/>
  </si>
  <si>
    <t>実質公債費比率　　（千円・％）</t>
    <rPh sb="0" eb="2">
      <t>ジッシツ</t>
    </rPh>
    <rPh sb="2" eb="4">
      <t>コウサイ</t>
    </rPh>
    <rPh sb="4" eb="5">
      <t>ヒ</t>
    </rPh>
    <rPh sb="5" eb="7">
      <t>ヒリツ</t>
    </rPh>
    <rPh sb="10" eb="12">
      <t>センエン</t>
    </rPh>
    <phoneticPr fontId="35"/>
  </si>
  <si>
    <t>　将来負担比率については、基金や普通交付税将来算入見込額などの充当可能財源の増により算出されていない。
　実質公債費比率については、一般会計に病院事業債管理特別会計を加えて算出しており、一般会計においては交付税措置の有利な地方債の活用に努めているが、地方債残高全体の約36.4％を病院事業債が占めるため、類似団体と比較してやや高い水準を示す傾向にある。令和2年度に新庁舎建設事業及び広域ごみ処理施設整備事業負担金などの大型事業に際し約40億円の地方債の発行があった。これらの地方債の元金償還は令和8年度から始まり、実質公債費率が上昇していくことが考えられるため、これまで以上に公債費の適正化に取り組んでいく必要がある。</t>
  </si>
  <si>
    <t>区分</t>
    <rPh sb="0" eb="1">
      <t>ク</t>
    </rPh>
    <rPh sb="1" eb="2">
      <t>ブン</t>
    </rPh>
    <phoneticPr fontId="34"/>
  </si>
  <si>
    <t>令和3年度</t>
    <rPh sb="0" eb="2">
      <t>レイワ</t>
    </rPh>
    <rPh sb="3" eb="5">
      <t>ネンド</t>
    </rPh>
    <phoneticPr fontId="35"/>
  </si>
  <si>
    <t>令和4年度</t>
    <rPh sb="0" eb="2">
      <t>レイワ</t>
    </rPh>
    <rPh sb="3" eb="5">
      <t>ネンド</t>
    </rPh>
    <phoneticPr fontId="35"/>
  </si>
  <si>
    <t>分母比</t>
    <rPh sb="0" eb="2">
      <t>ブンボ</t>
    </rPh>
    <rPh sb="2" eb="3">
      <t>ヒ</t>
    </rPh>
    <phoneticPr fontId="3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</si>
  <si>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</si>
  <si>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</si>
  <si>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充当可能
財源等</t>
    <rPh sb="0" eb="2">
      <t>ジュウトウ</t>
    </rPh>
    <rPh sb="2" eb="3">
      <t>カ</t>
    </rPh>
    <rPh sb="3" eb="4">
      <t>ノウ</t>
    </rPh>
    <rPh sb="5" eb="8">
      <t>ザイゲントウ</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</si>
  <si>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</si>
  <si>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</si>
  <si>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</si>
  <si>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</si>
  <si>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</si>
  <si>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</si>
  <si>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千葉県市町村総合事務組合（一般会計）</t>
  </si>
  <si>
    <t>引き受けた債務の履行に係るもの</t>
    <rPh sb="0" eb="1">
      <t>ヒ</t>
    </rPh>
    <rPh sb="2" eb="3">
      <t>ウ</t>
    </rPh>
    <rPh sb="5" eb="7">
      <t>サイム</t>
    </rPh>
    <rPh sb="8" eb="10">
      <t>リコウ</t>
    </rPh>
    <rPh sb="11" eb="12">
      <t>カカ</t>
    </rPh>
    <phoneticPr fontId="35"/>
  </si>
  <si>
    <t>その他上記に準ずるもの</t>
    <rPh sb="2" eb="3">
      <t>タ</t>
    </rPh>
    <rPh sb="3" eb="5">
      <t>ジョウキ</t>
    </rPh>
    <rPh sb="6" eb="7">
      <t>ジュン</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</si>
  <si>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</si>
  <si>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</si>
  <si>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将来負担比率（(Ｅ)－(Ｆ)）／（(Ｃ)－(Ｄ)）×１００</t>
    <rPh sb="0" eb="2">
      <t>ショウライ</t>
    </rPh>
    <rPh sb="2" eb="4">
      <t>フタン</t>
    </rPh>
    <rPh sb="4" eb="6">
      <t>ヒリツ</t>
    </rPh>
    <phoneticPr fontId="35"/>
  </si>
  <si>
    <t>地域振興基金</t>
    <rPh sb="0" eb="2">
      <t>チイキ</t>
    </rPh>
    <rPh sb="2" eb="4">
      <t>シンコウ</t>
    </rPh>
    <rPh sb="4" eb="6">
      <t>キキン</t>
    </rPh>
    <phoneticPr fontId="35"/>
  </si>
  <si>
    <t>その他の会計</t>
  </si>
  <si>
    <t>当該団体(円)</t>
    <rPh sb="0" eb="2">
      <t>トウガイ</t>
    </rPh>
    <rPh sb="2" eb="4">
      <t>ダンタイ</t>
    </rPh>
    <rPh sb="5" eb="6">
      <t>エン</t>
    </rPh>
    <phoneticPr fontId="35"/>
  </si>
  <si>
    <t>増減率(%)(A)</t>
    <rPh sb="0" eb="3">
      <t>ゾウゲンリツ</t>
    </rPh>
    <phoneticPr fontId="35"/>
  </si>
  <si>
    <t>公社・
三セク等</t>
    <rPh sb="0" eb="2">
      <t>コウシャ</t>
    </rPh>
    <rPh sb="4" eb="5">
      <t>サン</t>
    </rPh>
    <rPh sb="7" eb="8">
      <t>トウ</t>
    </rPh>
    <phoneticPr fontId="35"/>
  </si>
  <si>
    <t>健全化判断比率</t>
    <rPh sb="0" eb="3">
      <t>ケンゼンカ</t>
    </rPh>
    <rPh sb="3" eb="5">
      <t>ハンダン</t>
    </rPh>
    <rPh sb="5" eb="7">
      <t>ヒリツ</t>
    </rPh>
    <phoneticPr fontId="37"/>
  </si>
  <si>
    <t>特定財源の額</t>
    <rPh sb="0" eb="2">
      <t>トクテイ</t>
    </rPh>
    <rPh sb="2" eb="4">
      <t>ザイゲン</t>
    </rPh>
    <rPh sb="5" eb="6">
      <t>ガク</t>
    </rPh>
    <phoneticPr fontId="35"/>
  </si>
  <si>
    <t>算入公債費等の額</t>
    <rPh sb="0" eb="2">
      <t>サンニュウ</t>
    </rPh>
    <rPh sb="2" eb="4">
      <t>コウサイ</t>
    </rPh>
    <rPh sb="4" eb="5">
      <t>ヒ</t>
    </rPh>
    <rPh sb="5" eb="6">
      <t>トウ</t>
    </rPh>
    <rPh sb="7" eb="8">
      <t>ガク</t>
    </rPh>
    <phoneticPr fontId="35"/>
  </si>
  <si>
    <t>(Ｄ)</t>
  </si>
  <si>
    <t>(単年度)</t>
    <rPh sb="1" eb="4">
      <t>タンネンド</t>
    </rPh>
    <phoneticPr fontId="35"/>
  </si>
  <si>
    <t>人件費及び人件費に準ずる費用の分析</t>
    <rPh sb="0" eb="3">
      <t>ジンケンヒ</t>
    </rPh>
    <rPh sb="3" eb="4">
      <t>オヨ</t>
    </rPh>
    <rPh sb="5" eb="8">
      <t>ジンケンヒ</t>
    </rPh>
    <rPh sb="9" eb="10">
      <t>ジュン</t>
    </rPh>
    <rPh sb="12" eb="14">
      <t>ヒヨウ</t>
    </rPh>
    <rPh sb="15" eb="17">
      <t>ブンセキ</t>
    </rPh>
    <phoneticPr fontId="35"/>
  </si>
  <si>
    <t>当該団体（円）</t>
    <rPh sb="0" eb="2">
      <t>トウガイ</t>
    </rPh>
    <rPh sb="2" eb="4">
      <t>ダンタイ</t>
    </rPh>
    <rPh sb="5" eb="6">
      <t>エン</t>
    </rPh>
    <phoneticPr fontId="35"/>
  </si>
  <si>
    <t>類似団体平均（円）</t>
    <rPh sb="0" eb="2">
      <t>ルイジ</t>
    </rPh>
    <rPh sb="2" eb="4">
      <t>ダンタイ</t>
    </rPh>
    <rPh sb="4" eb="6">
      <t>ヘイキン</t>
    </rPh>
    <rPh sb="7" eb="8">
      <t>エン</t>
    </rPh>
    <phoneticPr fontId="35"/>
  </si>
  <si>
    <t>人件費</t>
    <rPh sb="0" eb="3">
      <t>ジンケンヒ</t>
    </rPh>
    <phoneticPr fontId="3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</si>
  <si>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</si>
  <si>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5"/>
  </si>
  <si>
    <t>当該団体</t>
    <rPh sb="0" eb="2">
      <t>トウガイ</t>
    </rPh>
    <rPh sb="2" eb="4">
      <t>ダンタイ</t>
    </rPh>
    <phoneticPr fontId="35"/>
  </si>
  <si>
    <t>人口1,000人当たり職員数（人）</t>
    <rPh sb="0" eb="2">
      <t>ジンコウ</t>
    </rPh>
    <rPh sb="7" eb="8">
      <t>ニン</t>
    </rPh>
    <rPh sb="8" eb="9">
      <t>ア</t>
    </rPh>
    <rPh sb="11" eb="14">
      <t>ショクインスウ</t>
    </rPh>
    <rPh sb="15" eb="16">
      <t>ヒト</t>
    </rPh>
    <phoneticPr fontId="35"/>
  </si>
  <si>
    <t>ラスパイレス指数</t>
    <rPh sb="6" eb="8">
      <t>シスウ</t>
    </rPh>
    <phoneticPr fontId="40"/>
  </si>
  <si>
    <t>（注）人口については、各調査対象年度の1月1日現在の住民基本台帳に登載されている人口に基づいている。</t>
    <rPh sb="14" eb="16">
      <t>タイショウ</t>
    </rPh>
    <phoneticPr fontId="3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</si>
  <si>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5"/>
  </si>
  <si>
    <t>積立不足額を考慮して算定した額</t>
    <rPh sb="0" eb="1">
      <t>ツ</t>
    </rPh>
    <rPh sb="1" eb="2">
      <t>タ</t>
    </rPh>
    <rPh sb="2" eb="5">
      <t>フソクガク</t>
    </rPh>
    <rPh sb="6" eb="8">
      <t>コウリョ</t>
    </rPh>
    <rPh sb="10" eb="12">
      <t>サンテイ</t>
    </rPh>
    <rPh sb="14" eb="15">
      <t>ガク</t>
    </rPh>
    <phoneticPr fontId="22"/>
  </si>
  <si>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</si>
  <si>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</si>
  <si>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</si>
  <si>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</si>
  <si>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</si>
  <si>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5"/>
  </si>
  <si>
    <t>普通建設事業費</t>
    <rPh sb="0" eb="2">
      <t>フツウ</t>
    </rPh>
    <rPh sb="2" eb="4">
      <t>ケンセツ</t>
    </rPh>
    <rPh sb="4" eb="7">
      <t>ジギョウヒ</t>
    </rPh>
    <phoneticPr fontId="35"/>
  </si>
  <si>
    <t>類似団体平均(円)</t>
    <rPh sb="0" eb="2">
      <t>ルイジ</t>
    </rPh>
    <rPh sb="2" eb="4">
      <t>ダンタイ</t>
    </rPh>
    <rPh sb="4" eb="6">
      <t>ヘイキン</t>
    </rPh>
    <rPh sb="7" eb="8">
      <t>エン</t>
    </rPh>
    <phoneticPr fontId="35"/>
  </si>
  <si>
    <t>(A)-(B)</t>
  </si>
  <si>
    <t xml:space="preserve"> R01</t>
  </si>
  <si>
    <t xml:space="preserve"> R05</t>
  </si>
  <si>
    <t xml:space="preserve"> 過去５年間平均</t>
    <rPh sb="1" eb="3">
      <t>カコ</t>
    </rPh>
    <rPh sb="4" eb="6">
      <t>ネンカン</t>
    </rPh>
    <rPh sb="6" eb="8">
      <t>ヘイキン</t>
    </rPh>
    <phoneticPr fontId="35"/>
  </si>
  <si>
    <t>類似団体内平均(円)</t>
    <rPh sb="0" eb="2">
      <t>ルイジ</t>
    </rPh>
    <rPh sb="2" eb="4">
      <t>ダンタイ</t>
    </rPh>
    <phoneticPr fontId="35"/>
  </si>
  <si>
    <t>R01</t>
  </si>
  <si>
    <t>R02</t>
  </si>
  <si>
    <t>R03</t>
  </si>
  <si>
    <t>R04</t>
  </si>
  <si>
    <t>▲ 5.06</t>
  </si>
  <si>
    <t>その他会計（赤字）</t>
  </si>
  <si>
    <t>東総広域水道企業団（水道用水供給事業会計）</t>
  </si>
  <si>
    <t>東総地区広域市町村圏事務組合（一般会計）</t>
  </si>
  <si>
    <t>東総地区広域市町村圏事務組合（東総地区ふるさと市町村圏事業特別会計）</t>
  </si>
  <si>
    <t>東総地区広域市町村圏事務組合（一般廃棄物処理事業特別会計）</t>
  </si>
  <si>
    <t>千葉県市町村総合事務組合（千葉県自治会館管理運営特別会計）</t>
  </si>
  <si>
    <t>千葉県市町村総合事務組合（千葉県自治研修センター特別会計）</t>
  </si>
  <si>
    <t>千葉県後期高齢者医療広域連合（後期高齢者医療特別会計）</t>
  </si>
  <si>
    <t>千葉県食肉公社</t>
    <rPh sb="0" eb="3">
      <t>チバケン</t>
    </rPh>
    <rPh sb="3" eb="5">
      <t>ショクニク</t>
    </rPh>
    <rPh sb="5" eb="7">
      <t>コウシャ</t>
    </rPh>
    <phoneticPr fontId="35"/>
  </si>
  <si>
    <t>株式会社 季楽里あさひ</t>
    <rPh sb="0" eb="4">
      <t>カブシキガイシャ</t>
    </rPh>
    <rPh sb="5" eb="6">
      <t>キ</t>
    </rPh>
    <rPh sb="6" eb="7">
      <t>ラク</t>
    </rPh>
    <rPh sb="7" eb="8">
      <t>サト</t>
    </rPh>
    <phoneticPr fontId="35"/>
  </si>
  <si>
    <t>ふるさと応援基金</t>
    <rPh sb="4" eb="6">
      <t>オウエン</t>
    </rPh>
    <rPh sb="6" eb="8">
      <t>キキン</t>
    </rPh>
    <phoneticPr fontId="35"/>
  </si>
  <si>
    <t>東総衛生組合（一般会計）</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</si>
  <si>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5"/>
  </si>
  <si>
    <t>分析欄</t>
    <rPh sb="0" eb="2">
      <t>ブンセキ</t>
    </rPh>
    <rPh sb="2" eb="3">
      <t>ラン</t>
    </rPh>
    <phoneticPr fontId="35"/>
  </si>
  <si>
    <t>将来負担比率</t>
  </si>
  <si>
    <t>有形固定資産減価償却率</t>
  </si>
</sst>
</file>

<file path=xl/styles.xml><?xml version="1.0" encoding="utf-8"?>
<styleSheet xmlns="http://schemas.openxmlformats.org/spreadsheetml/2006/main" xmlns:r="http://schemas.openxmlformats.org/officeDocument/2006/relationships" xmlns:mc="http://schemas.openxmlformats.org/markup-compatibility/2006">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1">
    <font>
      <sz val="11"/>
      <color theme="1"/>
      <name val="ＭＳ 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color auto="1"/>
      <name val="ＭＳ 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4"/>
      <color theme="1"/>
      <name val="ＭＳ Ｐゴシック"/>
      <family val="3"/>
    </font>
    <font>
      <sz val="10"/>
      <color indexed="8"/>
      <name val="ＭＳ Ｐゴシック"/>
      <family val="3"/>
    </font>
    <font>
      <b/>
      <sz val="18"/>
      <color indexed="8"/>
      <name val="ＭＳ ゴシック"/>
      <family val="3"/>
    </font>
    <font>
      <sz val="6"/>
      <color auto="1"/>
      <name val="ＭＳ Ｐゴシック"/>
      <family val="3"/>
    </font>
    <font>
      <sz val="11"/>
      <color indexed="8"/>
      <name val="ＭＳ Ｐゴシック"/>
      <family val="3"/>
    </font>
    <font>
      <sz val="9"/>
      <color indexed="8"/>
      <name val="ＭＳ ゴシック"/>
      <family val="3"/>
    </font>
    <font>
      <b/>
      <sz val="13"/>
      <color indexed="56"/>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double">
        <color indexed="64"/>
      </top>
      <bottom style="hair">
        <color indexed="64"/>
      </bottom>
      <diagonal/>
    </border>
    <border>
      <left/>
      <right style="hair">
        <color indexed="64"/>
      </right>
      <top style="hair">
        <color indexed="64"/>
      </top>
      <bottom style="hair">
        <color indexed="64"/>
      </bottom>
      <diagonal/>
    </border>
    <border>
      <left style="hair">
        <color indexed="64"/>
      </left>
      <right/>
      <top style="double">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7" fillId="0" borderId="0" xfId="9" applyNumberFormat="1" applyFont="1" applyAlignment="1">
      <alignment horizontal="center" vertical="center"/>
    </xf>
    <xf numFmtId="0" fontId="8"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9"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10"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1" fillId="0" borderId="40" xfId="9" applyFont="1" applyBorder="1">
      <alignment vertical="center"/>
    </xf>
    <xf numFmtId="0" fontId="11" fillId="0" borderId="26" xfId="10" applyFont="1" applyBorder="1">
      <alignment vertical="center"/>
    </xf>
    <xf numFmtId="0" fontId="11" fillId="0" borderId="30" xfId="9" applyFont="1" applyBorder="1">
      <alignment vertical="center"/>
    </xf>
    <xf numFmtId="0" fontId="11"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1" fillId="0" borderId="22" xfId="9" applyFont="1" applyBorder="1">
      <alignment vertical="center"/>
    </xf>
    <xf numFmtId="0" fontId="11" fillId="0" borderId="30" xfId="10" applyFont="1" applyBorder="1" applyAlignment="1">
      <alignment horizontal="center" vertical="center" shrinkToFit="1"/>
    </xf>
    <xf numFmtId="0" fontId="11" fillId="0" borderId="35" xfId="9" applyFont="1" applyBorder="1">
      <alignment vertical="center"/>
    </xf>
    <xf numFmtId="0" fontId="11" fillId="0" borderId="23" xfId="9" applyFont="1" applyBorder="1">
      <alignment vertical="center"/>
    </xf>
    <xf numFmtId="0" fontId="11"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1" fillId="0" borderId="23" xfId="10" applyFont="1" applyBorder="1" applyAlignment="1">
      <alignment horizontal="center" vertical="center" shrinkToFit="1"/>
    </xf>
    <xf numFmtId="0" fontId="11"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1" fillId="0" borderId="41" xfId="9" applyFont="1" applyBorder="1">
      <alignment vertical="center"/>
    </xf>
    <xf numFmtId="0" fontId="11" fillId="0" borderId="16" xfId="10" applyFont="1" applyBorder="1" applyAlignment="1">
      <alignment horizontal="center" vertical="center" shrinkToFit="1"/>
    </xf>
    <xf numFmtId="0" fontId="11" fillId="0" borderId="37" xfId="9" applyFont="1" applyBorder="1">
      <alignment vertical="center"/>
    </xf>
    <xf numFmtId="0" fontId="11" fillId="0" borderId="16" xfId="9" applyFont="1" applyBorder="1">
      <alignment vertical="center"/>
    </xf>
    <xf numFmtId="0" fontId="11" fillId="0" borderId="38" xfId="10" applyFont="1" applyBorder="1" applyAlignment="1">
      <alignment horizontal="center" vertical="center" shrinkToFit="1"/>
    </xf>
    <xf numFmtId="0" fontId="10" fillId="0" borderId="30" xfId="9" applyFont="1" applyBorder="1" applyAlignment="1">
      <alignment horizontal="center" vertical="center" wrapText="1"/>
    </xf>
    <xf numFmtId="0" fontId="10"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1" fillId="0" borderId="40" xfId="9" applyNumberFormat="1" applyFont="1" applyBorder="1" applyAlignment="1">
      <alignment horizontal="right" vertical="center" shrinkToFit="1"/>
    </xf>
    <xf numFmtId="178" fontId="11" fillId="0" borderId="32" xfId="9" applyNumberFormat="1" applyFont="1" applyBorder="1" applyAlignment="1">
      <alignment horizontal="right" vertical="center" shrinkToFit="1"/>
    </xf>
    <xf numFmtId="179" fontId="11"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10" fillId="0" borderId="23" xfId="9" applyFont="1" applyBorder="1" applyAlignment="1">
      <alignment horizontal="center" vertical="center" wrapText="1"/>
    </xf>
    <xf numFmtId="0" fontId="10"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1" fillId="0" borderId="19" xfId="9" applyNumberFormat="1" applyFont="1" applyBorder="1" applyAlignment="1">
      <alignment horizontal="right" vertical="center" shrinkToFit="1"/>
    </xf>
    <xf numFmtId="178" fontId="11" fillId="0" borderId="35" xfId="9" applyNumberFormat="1" applyFont="1" applyBorder="1" applyAlignment="1">
      <alignment horizontal="right" vertical="center" shrinkToFit="1"/>
    </xf>
    <xf numFmtId="179" fontId="11"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1" fillId="0" borderId="53" xfId="9" applyNumberFormat="1" applyFont="1" applyBorder="1" applyAlignment="1">
      <alignment horizontal="right" vertical="center" shrinkToFit="1"/>
    </xf>
    <xf numFmtId="178" fontId="11" fillId="0" borderId="51" xfId="9" applyNumberFormat="1" applyFont="1" applyBorder="1" applyAlignment="1">
      <alignment horizontal="right" vertical="center" shrinkToFit="1"/>
    </xf>
    <xf numFmtId="179" fontId="11"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10" fillId="0" borderId="16" xfId="9" applyFont="1" applyBorder="1" applyAlignment="1">
      <alignment horizontal="center" vertical="center" wrapText="1"/>
    </xf>
    <xf numFmtId="0" fontId="10"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2"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2"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10" fillId="0" borderId="54" xfId="9" applyFont="1" applyBorder="1" applyAlignment="1">
      <alignment horizontal="center" vertical="center" wrapText="1"/>
    </xf>
    <xf numFmtId="0" fontId="10" fillId="0" borderId="59" xfId="9" applyFont="1" applyBorder="1" applyAlignment="1">
      <alignment horizontal="center" vertical="center" wrapText="1"/>
    </xf>
    <xf numFmtId="0" fontId="11" fillId="0" borderId="7" xfId="2" applyFont="1" applyBorder="1" applyAlignment="1">
      <alignment horizontal="left" vertical="center"/>
    </xf>
    <xf numFmtId="0" fontId="11" fillId="0" borderId="8" xfId="2" applyFont="1" applyBorder="1" applyAlignment="1">
      <alignment horizontal="left" vertical="center"/>
    </xf>
    <xf numFmtId="0" fontId="11"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1" fillId="0" borderId="7"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19" xfId="2" applyFont="1" applyBorder="1" applyAlignment="1">
      <alignment horizontal="left" vertical="center"/>
    </xf>
    <xf numFmtId="0" fontId="11" fillId="0" borderId="0" xfId="2" applyFont="1" applyAlignment="1">
      <alignment horizontal="left" vertical="center"/>
    </xf>
    <xf numFmtId="0" fontId="11" fillId="0" borderId="20" xfId="2" applyFont="1" applyBorder="1" applyAlignment="1">
      <alignment horizontal="left" vertical="center"/>
    </xf>
    <xf numFmtId="0" fontId="2" fillId="0" borderId="20" xfId="9" applyFont="1" applyBorder="1" applyAlignment="1">
      <alignment horizontal="left" vertical="center"/>
    </xf>
    <xf numFmtId="0" fontId="11" fillId="0" borderId="19" xfId="2" applyFont="1" applyBorder="1" applyAlignment="1">
      <alignment horizontal="center" vertical="center" wrapText="1"/>
    </xf>
    <xf numFmtId="0" fontId="11" fillId="0" borderId="0" xfId="2" applyFont="1" applyAlignment="1">
      <alignment horizontal="center" vertical="center" wrapText="1"/>
    </xf>
    <xf numFmtId="0" fontId="11" fillId="0" borderId="20"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64" xfId="9" applyFont="1" applyBorder="1" applyAlignment="1">
      <alignment horizontal="center" vertical="center"/>
    </xf>
    <xf numFmtId="0" fontId="11" fillId="0" borderId="53" xfId="2" applyFont="1" applyBorder="1" applyAlignment="1">
      <alignment horizontal="left" vertical="center"/>
    </xf>
    <xf numFmtId="0" fontId="11" fillId="0" borderId="58" xfId="2" applyFont="1" applyBorder="1" applyAlignment="1">
      <alignment horizontal="left" vertical="center"/>
    </xf>
    <xf numFmtId="0" fontId="11"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10" fillId="0" borderId="0" xfId="9" applyFont="1" applyAlignment="1">
      <alignment horizontal="left" vertical="center" wrapText="1"/>
    </xf>
    <xf numFmtId="0" fontId="10" fillId="0" borderId="20" xfId="9" applyFont="1" applyBorder="1" applyAlignment="1">
      <alignment vertical="center" wrapText="1"/>
    </xf>
    <xf numFmtId="0" fontId="2" fillId="0" borderId="53" xfId="9" applyFont="1" applyBorder="1" applyAlignment="1">
      <alignment horizontal="left" vertical="center"/>
    </xf>
    <xf numFmtId="0" fontId="10" fillId="0" borderId="58" xfId="9" applyFont="1" applyBorder="1" applyAlignment="1">
      <alignment horizontal="left" vertical="center" wrapText="1"/>
    </xf>
    <xf numFmtId="0" fontId="10"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30" xfId="4" applyFont="1" applyBorder="1">
      <alignment vertical="center"/>
    </xf>
    <xf numFmtId="0" fontId="2" fillId="0" borderId="42" xfId="4" applyFont="1" applyBorder="1">
      <alignment vertical="center"/>
    </xf>
    <xf numFmtId="0" fontId="10" fillId="0" borderId="42" xfId="4" applyFont="1" applyBorder="1">
      <alignment vertical="center"/>
    </xf>
    <xf numFmtId="0" fontId="2" fillId="0" borderId="31" xfId="4" applyFont="1" applyBorder="1">
      <alignment vertical="center"/>
    </xf>
    <xf numFmtId="0" fontId="11" fillId="0" borderId="0" xfId="4" applyFont="1">
      <alignment vertical="center"/>
    </xf>
    <xf numFmtId="0" fontId="2" fillId="0" borderId="23" xfId="4" applyFont="1" applyBorder="1">
      <alignment vertical="center"/>
    </xf>
    <xf numFmtId="0" fontId="10"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10" fillId="0" borderId="14" xfId="4" applyFont="1" applyBorder="1">
      <alignment vertical="center"/>
    </xf>
    <xf numFmtId="0" fontId="2" fillId="0" borderId="15" xfId="4" applyFont="1" applyBorder="1">
      <alignment vertical="center"/>
    </xf>
    <xf numFmtId="0" fontId="15"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5"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1"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9" fillId="0" borderId="6" xfId="4" applyNumberFormat="1" applyFont="1" applyBorder="1" applyAlignment="1">
      <alignment horizontal="center" vertical="center"/>
    </xf>
    <xf numFmtId="49" fontId="9" fillId="0" borderId="18" xfId="4" applyNumberFormat="1" applyFont="1" applyBorder="1" applyAlignment="1">
      <alignment horizontal="center" vertical="center"/>
    </xf>
    <xf numFmtId="0" fontId="10"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10"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9" fillId="0" borderId="64" xfId="4" applyNumberFormat="1" applyFont="1" applyBorder="1" applyAlignment="1">
      <alignment horizontal="center" vertical="center"/>
    </xf>
    <xf numFmtId="0" fontId="10"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6">
      <alignment vertical="center"/>
    </xf>
    <xf numFmtId="0" fontId="16" fillId="0" borderId="0" xfId="16" applyFont="1">
      <alignment vertical="center"/>
    </xf>
    <xf numFmtId="0" fontId="3" fillId="3" borderId="0" xfId="16" applyFill="1">
      <alignment vertical="center"/>
    </xf>
    <xf numFmtId="49" fontId="2" fillId="3" borderId="0" xfId="12" applyNumberFormat="1" applyFont="1" applyFill="1">
      <alignment vertical="center"/>
    </xf>
    <xf numFmtId="0" fontId="17" fillId="3" borderId="0" xfId="12" applyFont="1" applyFill="1">
      <alignment vertical="center"/>
    </xf>
    <xf numFmtId="0" fontId="2" fillId="3" borderId="0" xfId="12" applyFont="1" applyFill="1">
      <alignment vertical="center"/>
    </xf>
    <xf numFmtId="0" fontId="18" fillId="3" borderId="20" xfId="12" applyFont="1" applyFill="1" applyBorder="1" applyAlignment="1">
      <alignment horizontal="left" vertical="center"/>
    </xf>
    <xf numFmtId="0" fontId="18" fillId="4" borderId="7"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3" borderId="19" xfId="12" applyFont="1" applyFill="1" applyBorder="1" applyAlignment="1">
      <alignment horizontal="left" vertical="center"/>
    </xf>
    <xf numFmtId="0" fontId="18" fillId="0" borderId="80" xfId="12" applyFont="1" applyBorder="1" applyAlignment="1" applyProtection="1">
      <alignment horizontal="center" vertical="center" shrinkToFit="1"/>
      <protection locked="0"/>
    </xf>
    <xf numFmtId="0" fontId="12" fillId="3" borderId="0" xfId="12" applyFont="1" applyFill="1">
      <alignment vertical="center"/>
    </xf>
    <xf numFmtId="0" fontId="18" fillId="3" borderId="0" xfId="12" applyFont="1" applyFill="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Alignment="1">
      <alignment horizontal="center" vertical="center" shrinkToFit="1"/>
    </xf>
    <xf numFmtId="0" fontId="18" fillId="3" borderId="20" xfId="12" applyFont="1" applyFill="1" applyBorder="1">
      <alignment vertical="center"/>
    </xf>
    <xf numFmtId="0" fontId="18" fillId="3" borderId="56" xfId="12" applyFont="1" applyFill="1" applyBorder="1" applyAlignment="1">
      <alignment horizontal="center" vertical="center"/>
    </xf>
    <xf numFmtId="0" fontId="18" fillId="3" borderId="57" xfId="12" applyFont="1" applyFill="1" applyBorder="1" applyAlignment="1">
      <alignment horizontal="center" vertical="center"/>
    </xf>
    <xf numFmtId="0" fontId="18" fillId="3" borderId="12" xfId="12" applyFont="1" applyFill="1" applyBorder="1">
      <alignment vertical="center"/>
    </xf>
    <xf numFmtId="0" fontId="18" fillId="3" borderId="8" xfId="12" applyFont="1" applyFill="1" applyBorder="1" applyAlignment="1">
      <alignment horizontal="left" vertical="center"/>
    </xf>
    <xf numFmtId="0" fontId="18" fillId="3" borderId="12" xfId="12" applyFont="1" applyFill="1" applyBorder="1" applyAlignment="1">
      <alignment horizontal="center" vertical="center" textRotation="255" shrinkToFit="1"/>
    </xf>
    <xf numFmtId="0" fontId="18" fillId="3" borderId="8" xfId="12" applyFont="1" applyFill="1" applyBorder="1" applyAlignment="1">
      <alignment horizontal="center" vertical="center" textRotation="255" shrinkToFit="1"/>
    </xf>
    <xf numFmtId="0" fontId="18" fillId="3" borderId="56" xfId="12" applyFont="1" applyFill="1" applyBorder="1" applyAlignment="1">
      <alignment horizontal="center" vertical="center" textRotation="255" shrinkToFit="1"/>
    </xf>
    <xf numFmtId="0" fontId="18" fillId="3" borderId="12" xfId="12" applyFont="1" applyFill="1" applyBorder="1" applyAlignment="1">
      <alignment horizontal="center" vertical="center" textRotation="255" wrapText="1"/>
    </xf>
    <xf numFmtId="0" fontId="18" fillId="3" borderId="8" xfId="12" applyFont="1" applyFill="1" applyBorder="1" applyAlignment="1">
      <alignment horizontal="center" vertical="center" textRotation="255" wrapText="1"/>
    </xf>
    <xf numFmtId="0" fontId="18" fillId="3" borderId="56" xfId="12" applyFont="1" applyFill="1" applyBorder="1" applyAlignment="1">
      <alignment horizontal="center" vertical="center" textRotation="255" wrapText="1"/>
    </xf>
    <xf numFmtId="0" fontId="18" fillId="3" borderId="12" xfId="12" applyFont="1" applyFill="1" applyBorder="1" applyAlignment="1">
      <alignment horizontal="left" vertical="center"/>
    </xf>
    <xf numFmtId="0" fontId="19" fillId="3" borderId="56" xfId="12" applyFont="1" applyFill="1" applyBorder="1" applyAlignment="1">
      <alignment horizontal="left" vertical="center"/>
    </xf>
    <xf numFmtId="0" fontId="18" fillId="3" borderId="12" xfId="12" applyFont="1" applyFill="1" applyBorder="1" applyAlignment="1">
      <alignment horizontal="left" vertical="center" wrapText="1"/>
    </xf>
    <xf numFmtId="0" fontId="18" fillId="3" borderId="9" xfId="12" applyFont="1" applyFill="1" applyBorder="1" applyAlignment="1">
      <alignment horizontal="left" vertical="center" wrapText="1"/>
    </xf>
    <xf numFmtId="0" fontId="20" fillId="3" borderId="0" xfId="16" applyFont="1" applyFill="1">
      <alignment vertical="center"/>
    </xf>
    <xf numFmtId="0" fontId="18" fillId="4" borderId="19"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0" borderId="83" xfId="17"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0" xfId="12" applyFont="1" applyFill="1" applyAlignment="1">
      <alignment horizontal="left" vertical="center" shrinkToFit="1"/>
    </xf>
    <xf numFmtId="0" fontId="18" fillId="3" borderId="20" xfId="12" applyFont="1" applyFill="1" applyBorder="1" applyAlignment="1">
      <alignment horizontal="center" vertical="center"/>
    </xf>
    <xf numFmtId="0" fontId="18" fillId="3" borderId="34" xfId="12" applyFont="1" applyFill="1" applyBorder="1" applyAlignment="1">
      <alignment horizontal="center" vertical="center"/>
    </xf>
    <xf numFmtId="0" fontId="18" fillId="3" borderId="35" xfId="12" applyFont="1" applyFill="1" applyBorder="1" applyAlignment="1">
      <alignment horizontal="center" vertical="center"/>
    </xf>
    <xf numFmtId="0" fontId="18" fillId="3" borderId="23" xfId="12" applyFont="1" applyFill="1" applyBorder="1">
      <alignment vertical="center"/>
    </xf>
    <xf numFmtId="0" fontId="18" fillId="3" borderId="0" xfId="12" applyFont="1" applyFill="1" applyAlignment="1">
      <alignment horizontal="left" vertical="center"/>
    </xf>
    <xf numFmtId="0" fontId="18" fillId="3" borderId="16" xfId="12" applyFont="1" applyFill="1" applyBorder="1" applyAlignment="1">
      <alignment horizontal="center" vertical="center" textRotation="255" shrinkToFit="1"/>
    </xf>
    <xf numFmtId="0" fontId="18" fillId="3" borderId="14" xfId="12" applyFont="1" applyFill="1" applyBorder="1" applyAlignment="1">
      <alignment horizontal="center" vertical="center" textRotation="255" shrinkToFit="1"/>
    </xf>
    <xf numFmtId="0" fontId="18" fillId="3" borderId="15" xfId="12" applyFont="1" applyFill="1" applyBorder="1" applyAlignment="1">
      <alignment horizontal="center" vertical="center" textRotation="255" shrinkToFit="1"/>
    </xf>
    <xf numFmtId="0" fontId="18" fillId="3" borderId="16" xfId="12" applyFont="1" applyFill="1" applyBorder="1" applyAlignment="1">
      <alignment horizontal="center" vertical="center" textRotation="255" wrapText="1"/>
    </xf>
    <xf numFmtId="0" fontId="18" fillId="3" borderId="14" xfId="12" applyFont="1" applyFill="1" applyBorder="1" applyAlignment="1">
      <alignment horizontal="center" vertical="center" textRotation="255" wrapText="1"/>
    </xf>
    <xf numFmtId="0" fontId="18" fillId="3" borderId="15" xfId="12" applyFont="1" applyFill="1" applyBorder="1" applyAlignment="1">
      <alignment horizontal="center" vertical="center" textRotation="255" wrapText="1"/>
    </xf>
    <xf numFmtId="0" fontId="18" fillId="3" borderId="23" xfId="12" applyFont="1" applyFill="1" applyBorder="1" applyAlignment="1">
      <alignment horizontal="left" vertical="center"/>
    </xf>
    <xf numFmtId="0" fontId="18" fillId="3" borderId="34" xfId="12" applyFont="1" applyFill="1" applyBorder="1" applyAlignment="1">
      <alignment horizontal="left" vertical="center"/>
    </xf>
    <xf numFmtId="0" fontId="18" fillId="3" borderId="23" xfId="12" applyFont="1" applyFill="1" applyBorder="1" applyAlignment="1">
      <alignment horizontal="left" vertical="center" wrapText="1"/>
    </xf>
    <xf numFmtId="0" fontId="18" fillId="3" borderId="20" xfId="12" applyFont="1" applyFill="1" applyBorder="1" applyAlignment="1">
      <alignment horizontal="left" vertical="center" wrapText="1"/>
    </xf>
    <xf numFmtId="0" fontId="18" fillId="0" borderId="86"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34" xfId="12" applyFont="1" applyFill="1" applyBorder="1">
      <alignment vertical="center"/>
    </xf>
    <xf numFmtId="0" fontId="18" fillId="3" borderId="30" xfId="12" applyFont="1" applyFill="1" applyBorder="1">
      <alignment vertical="center"/>
    </xf>
    <xf numFmtId="0" fontId="18" fillId="3" borderId="42" xfId="12" applyFont="1" applyFill="1" applyBorder="1">
      <alignment vertical="center"/>
    </xf>
    <xf numFmtId="0" fontId="18" fillId="3" borderId="42" xfId="12" applyFont="1" applyFill="1" applyBorder="1" applyAlignment="1">
      <alignment vertical="center" shrinkToFit="1"/>
    </xf>
    <xf numFmtId="0" fontId="18" fillId="3" borderId="31" xfId="12" applyFont="1" applyFill="1" applyBorder="1">
      <alignment vertical="center"/>
    </xf>
    <xf numFmtId="0" fontId="18" fillId="3" borderId="0" xfId="12" applyFont="1" applyFill="1" applyAlignment="1">
      <alignment vertical="center" shrinkToFit="1"/>
    </xf>
    <xf numFmtId="0" fontId="18" fillId="4" borderId="13"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0" borderId="90"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0" fontId="18" fillId="4" borderId="40"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183" fontId="18" fillId="0" borderId="94" xfId="17" applyNumberFormat="1" applyFont="1" applyBorder="1" applyAlignment="1" applyProtection="1">
      <alignment horizontal="righ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0" xfId="12" applyNumberFormat="1" applyFont="1" applyFill="1" applyAlignment="1">
      <alignment horizontal="right" vertical="center" shrinkToFit="1"/>
    </xf>
    <xf numFmtId="0" fontId="18" fillId="4" borderId="19"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183" fontId="18" fillId="0" borderId="100"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183" fontId="18" fillId="0" borderId="108" xfId="12" applyNumberFormat="1" applyFont="1" applyBorder="1" applyAlignment="1" applyProtection="1">
      <alignment horizontal="right" vertical="center" shrinkToFit="1"/>
      <protection locked="0"/>
    </xf>
    <xf numFmtId="183" fontId="18" fillId="0" borderId="109" xfId="12" applyNumberFormat="1" applyFont="1" applyBorder="1" applyAlignment="1" applyProtection="1">
      <alignment horizontal="right" vertical="center" shrinkToFit="1"/>
      <protection locked="0"/>
    </xf>
    <xf numFmtId="0" fontId="18" fillId="3" borderId="23" xfId="12" applyFont="1" applyFill="1" applyBorder="1" applyAlignment="1">
      <alignment horizontal="center" vertical="center"/>
    </xf>
    <xf numFmtId="0" fontId="18" fillId="3" borderId="23" xfId="12" applyFont="1" applyFill="1" applyBorder="1" applyAlignment="1">
      <alignment horizontal="right" vertical="center"/>
    </xf>
    <xf numFmtId="0" fontId="18" fillId="3" borderId="34" xfId="12" applyFont="1" applyFill="1" applyBorder="1" applyAlignment="1">
      <alignment horizontal="right" vertical="center" wrapText="1"/>
    </xf>
    <xf numFmtId="0" fontId="18" fillId="3" borderId="0" xfId="12" applyFont="1" applyFill="1" applyAlignment="1">
      <alignment horizontal="right" vertical="center" wrapText="1"/>
    </xf>
    <xf numFmtId="0" fontId="18" fillId="3" borderId="0" xfId="12" applyFont="1" applyFill="1" applyAlignment="1">
      <alignment horizontal="right" vertical="center"/>
    </xf>
    <xf numFmtId="0" fontId="18" fillId="3" borderId="34" xfId="12" applyFont="1" applyFill="1" applyBorder="1" applyAlignment="1">
      <alignment horizontal="right" vertical="center"/>
    </xf>
    <xf numFmtId="0" fontId="18"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0" fontId="18" fillId="3" borderId="16" xfId="12" applyFont="1" applyFill="1" applyBorder="1">
      <alignment vertical="center"/>
    </xf>
    <xf numFmtId="0" fontId="18" fillId="3" borderId="14" xfId="12" applyFont="1" applyFill="1" applyBorder="1" applyAlignment="1">
      <alignment horizontal="left" vertical="center"/>
    </xf>
    <xf numFmtId="0" fontId="18" fillId="3" borderId="14" xfId="12" applyFont="1" applyFill="1" applyBorder="1">
      <alignment vertical="center"/>
    </xf>
    <xf numFmtId="0" fontId="18" fillId="3" borderId="15" xfId="12" applyFont="1" applyFill="1" applyBorder="1">
      <alignment vertical="center"/>
    </xf>
    <xf numFmtId="0" fontId="18" fillId="3" borderId="14" xfId="12" applyFont="1" applyFill="1" applyBorder="1" applyAlignment="1">
      <alignment vertical="center" shrinkToFit="1"/>
    </xf>
    <xf numFmtId="0" fontId="18" fillId="3" borderId="16" xfId="12" applyFont="1" applyFill="1" applyBorder="1" applyAlignment="1">
      <alignment horizontal="right" vertical="center"/>
    </xf>
    <xf numFmtId="0" fontId="18" fillId="3" borderId="14" xfId="12" applyFont="1" applyFill="1" applyBorder="1" applyAlignment="1">
      <alignment horizontal="right" vertical="center"/>
    </xf>
    <xf numFmtId="0" fontId="18" fillId="3" borderId="15" xfId="12" applyFont="1" applyFill="1" applyBorder="1" applyAlignment="1">
      <alignment horizontal="right" vertical="center"/>
    </xf>
    <xf numFmtId="0" fontId="18" fillId="3" borderId="16" xfId="12" applyFont="1" applyFill="1" applyBorder="1" applyAlignment="1">
      <alignment horizontal="center" vertical="center"/>
    </xf>
    <xf numFmtId="0" fontId="18" fillId="3" borderId="17" xfId="12" applyFont="1" applyFill="1" applyBorder="1" applyAlignment="1">
      <alignment horizontal="center" vertical="center"/>
    </xf>
    <xf numFmtId="0" fontId="18" fillId="3" borderId="32" xfId="12" applyFont="1" applyFill="1" applyBorder="1" applyAlignment="1">
      <alignment horizontal="center" vertical="center"/>
    </xf>
    <xf numFmtId="183" fontId="18" fillId="3" borderId="30" xfId="17" applyNumberFormat="1" applyFont="1" applyFill="1" applyBorder="1" applyAlignment="1">
      <alignment horizontal="right" vertical="center" shrinkToFit="1"/>
    </xf>
    <xf numFmtId="183" fontId="18" fillId="3" borderId="42" xfId="16" applyNumberFormat="1" applyFont="1" applyFill="1" applyBorder="1" applyAlignment="1">
      <alignment horizontal="right" vertical="center" shrinkToFit="1"/>
    </xf>
    <xf numFmtId="183" fontId="18" fillId="3" borderId="32" xfId="17" applyNumberFormat="1" applyFont="1" applyFill="1" applyBorder="1" applyAlignment="1">
      <alignment horizontal="right" vertical="center" shrinkToFit="1"/>
    </xf>
    <xf numFmtId="183" fontId="18" fillId="3" borderId="31" xfId="17" applyNumberFormat="1" applyFont="1" applyFill="1" applyBorder="1" applyAlignment="1">
      <alignment horizontal="right" vertical="center" shrinkToFit="1"/>
    </xf>
    <xf numFmtId="184" fontId="18" fillId="3" borderId="32" xfId="17" applyNumberFormat="1" applyFont="1" applyFill="1" applyBorder="1" applyAlignment="1">
      <alignment horizontal="right" vertical="center" shrinkToFit="1"/>
    </xf>
    <xf numFmtId="184" fontId="18" fillId="3" borderId="110" xfId="17" applyNumberFormat="1" applyFont="1" applyFill="1" applyBorder="1" applyAlignment="1">
      <alignment horizontal="right" vertical="center" shrinkToFit="1"/>
    </xf>
    <xf numFmtId="183" fontId="18" fillId="3" borderId="23" xfId="17" applyNumberFormat="1" applyFont="1" applyFill="1" applyBorder="1" applyAlignment="1">
      <alignment horizontal="right" vertical="center" shrinkToFit="1"/>
    </xf>
    <xf numFmtId="183" fontId="18" fillId="3" borderId="35" xfId="17" applyNumberFormat="1" applyFont="1" applyFill="1" applyBorder="1" applyAlignment="1">
      <alignment horizontal="right" vertical="center" shrinkToFit="1"/>
    </xf>
    <xf numFmtId="183" fontId="18" fillId="3" borderId="34" xfId="17" applyNumberFormat="1" applyFont="1" applyFill="1" applyBorder="1" applyAlignment="1">
      <alignment horizontal="right" vertical="center" shrinkToFit="1"/>
    </xf>
    <xf numFmtId="184" fontId="18" fillId="3" borderId="35" xfId="17" applyNumberFormat="1" applyFont="1" applyFill="1" applyBorder="1" applyAlignment="1">
      <alignment horizontal="right" vertical="center" shrinkToFit="1"/>
    </xf>
    <xf numFmtId="184" fontId="18" fillId="3" borderId="36" xfId="17" applyNumberFormat="1" applyFont="1" applyFill="1" applyBorder="1" applyAlignment="1">
      <alignment horizontal="right" vertical="center" shrinkToFit="1"/>
    </xf>
    <xf numFmtId="183" fontId="18" fillId="0" borderId="111" xfId="17" applyNumberFormat="1" applyFont="1" applyBorder="1" applyAlignment="1" applyProtection="1">
      <alignment horizontal="right" vertical="center" shrinkToFit="1"/>
      <protection locked="0"/>
    </xf>
    <xf numFmtId="183" fontId="18" fillId="5" borderId="110" xfId="11" applyNumberFormat="1" applyFont="1" applyFill="1" applyBorder="1" applyAlignment="1" applyProtection="1">
      <alignment horizontal="right" vertical="center" shrinkToFit="1"/>
      <protection locked="0"/>
    </xf>
    <xf numFmtId="183" fontId="18" fillId="0" borderId="112" xfId="17" applyNumberFormat="1" applyFont="1" applyBorder="1" applyAlignment="1" applyProtection="1">
      <alignment horizontal="right" vertical="center" shrinkToFit="1"/>
      <protection locked="0"/>
    </xf>
    <xf numFmtId="183" fontId="18" fillId="3" borderId="109" xfId="16" applyNumberFormat="1" applyFont="1" applyFill="1" applyBorder="1" applyAlignment="1" applyProtection="1">
      <alignment horizontal="right" vertical="center" shrinkToFit="1"/>
      <protection locked="0"/>
    </xf>
    <xf numFmtId="183" fontId="18" fillId="5" borderId="113" xfId="12" applyNumberFormat="1" applyFont="1" applyFill="1" applyBorder="1" applyAlignment="1" applyProtection="1">
      <alignment horizontal="right" vertical="center" shrinkToFit="1"/>
      <protection locked="0"/>
    </xf>
    <xf numFmtId="183" fontId="18" fillId="3" borderId="65" xfId="17" applyNumberFormat="1" applyFont="1" applyFill="1" applyBorder="1" applyAlignment="1">
      <alignment horizontal="right" vertical="center" shrinkToFit="1"/>
    </xf>
    <xf numFmtId="183" fontId="18" fillId="3" borderId="66" xfId="16" applyNumberFormat="1" applyFont="1" applyFill="1" applyBorder="1" applyAlignment="1">
      <alignment horizontal="right" vertical="center" shrinkToFit="1"/>
    </xf>
    <xf numFmtId="183" fontId="18" fillId="3" borderId="114" xfId="17" applyNumberFormat="1" applyFont="1" applyFill="1" applyBorder="1" applyAlignment="1">
      <alignment horizontal="right" vertical="center" shrinkToFit="1"/>
    </xf>
    <xf numFmtId="183" fontId="18" fillId="3" borderId="67" xfId="17" applyNumberFormat="1" applyFont="1" applyFill="1" applyBorder="1" applyAlignment="1">
      <alignment horizontal="right" vertical="center" shrinkToFit="1"/>
    </xf>
    <xf numFmtId="184" fontId="18" fillId="3" borderId="114" xfId="17" applyNumberFormat="1" applyFont="1" applyFill="1" applyBorder="1" applyAlignment="1">
      <alignment horizontal="right" vertical="center" shrinkToFit="1"/>
    </xf>
    <xf numFmtId="184" fontId="18" fillId="3" borderId="115" xfId="17" applyNumberFormat="1" applyFont="1" applyFill="1" applyBorder="1" applyAlignment="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183" fontId="18" fillId="0" borderId="116" xfId="17" applyNumberFormat="1" applyFont="1" applyBorder="1" applyAlignment="1" applyProtection="1">
      <alignment horizontal="right" vertical="center" shrinkToFit="1"/>
      <protection locked="0"/>
    </xf>
    <xf numFmtId="183" fontId="18" fillId="0" borderId="117" xfId="17" applyNumberFormat="1" applyFont="1" applyBorder="1" applyAlignment="1" applyProtection="1">
      <alignment horizontal="right" vertical="center" shrinkToFit="1"/>
      <protection locked="0"/>
    </xf>
    <xf numFmtId="183" fontId="18" fillId="5" borderId="118" xfId="11" applyNumberFormat="1" applyFont="1" applyFill="1" applyBorder="1" applyAlignment="1" applyProtection="1">
      <alignment horizontal="right" vertical="center" shrinkToFit="1"/>
      <protection locked="0"/>
    </xf>
    <xf numFmtId="0" fontId="18" fillId="4" borderId="7" xfId="12" applyFont="1" applyFill="1" applyBorder="1" applyAlignment="1" applyProtection="1">
      <alignment horizontal="center" vertical="center" wrapText="1" shrinkToFit="1"/>
      <protection locked="0"/>
    </xf>
    <xf numFmtId="0" fontId="18" fillId="4" borderId="76" xfId="12" applyFont="1" applyFill="1" applyBorder="1" applyAlignment="1" applyProtection="1">
      <alignment horizontal="center" vertical="center" shrinkToFit="1"/>
      <protection locked="0"/>
    </xf>
    <xf numFmtId="183" fontId="18" fillId="0" borderId="119" xfId="17" applyNumberFormat="1" applyFont="1" applyBorder="1" applyAlignment="1" applyProtection="1">
      <alignment horizontal="right"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93" xfId="12" applyFont="1" applyFill="1" applyBorder="1" applyAlignment="1" applyProtection="1">
      <alignment horizontal="center" vertical="center" shrinkToFit="1"/>
      <protection locked="0"/>
    </xf>
    <xf numFmtId="183" fontId="18" fillId="3" borderId="72" xfId="17" applyNumberFormat="1" applyFont="1" applyFill="1" applyBorder="1" applyAlignment="1">
      <alignment horizontal="right" vertical="center" shrinkToFit="1"/>
    </xf>
    <xf numFmtId="183" fontId="18" fillId="3" borderId="70" xfId="16" applyNumberFormat="1" applyFont="1" applyFill="1" applyBorder="1" applyAlignment="1">
      <alignment horizontal="right" vertical="center" shrinkToFit="1"/>
    </xf>
    <xf numFmtId="183" fontId="18" fillId="3" borderId="120" xfId="17" applyNumberFormat="1" applyFont="1" applyFill="1" applyBorder="1" applyAlignment="1">
      <alignment horizontal="right" vertical="center" shrinkToFit="1"/>
    </xf>
    <xf numFmtId="183" fontId="18" fillId="3" borderId="73" xfId="17" applyNumberFormat="1" applyFont="1" applyFill="1" applyBorder="1" applyAlignment="1">
      <alignment horizontal="right" vertical="center" shrinkToFit="1"/>
    </xf>
    <xf numFmtId="184" fontId="18" fillId="3" borderId="120" xfId="17" applyNumberFormat="1" applyFont="1" applyFill="1" applyBorder="1" applyAlignment="1">
      <alignment horizontal="right" vertical="center" shrinkToFit="1"/>
    </xf>
    <xf numFmtId="183" fontId="18" fillId="0" borderId="121" xfId="17" applyNumberFormat="1" applyFont="1" applyBorder="1" applyAlignment="1" applyProtection="1">
      <alignment horizontal="right" vertical="center" shrinkToFit="1"/>
      <protection locked="0"/>
    </xf>
    <xf numFmtId="0" fontId="18" fillId="4" borderId="19"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wrapText="1"/>
      <protection locked="0"/>
    </xf>
    <xf numFmtId="0" fontId="18" fillId="4" borderId="122" xfId="12" applyFont="1" applyFill="1" applyBorder="1" applyAlignment="1" applyProtection="1">
      <alignment horizontal="center" vertical="center" wrapText="1"/>
      <protection locked="0"/>
    </xf>
    <xf numFmtId="183" fontId="18" fillId="0" borderId="123" xfId="17" applyNumberFormat="1" applyFont="1" applyBorder="1" applyAlignment="1" applyProtection="1">
      <alignment horizontal="right" vertical="center" shrinkToFit="1"/>
      <protection locked="0"/>
    </xf>
    <xf numFmtId="183" fontId="18" fillId="0" borderId="124" xfId="17" applyNumberFormat="1" applyFont="1" applyBorder="1" applyAlignment="1" applyProtection="1">
      <alignment horizontal="right" vertical="center" shrinkToFit="1"/>
      <protection locked="0"/>
    </xf>
    <xf numFmtId="183" fontId="18" fillId="5" borderId="125" xfId="11" applyNumberFormat="1" applyFont="1" applyFill="1" applyBorder="1" applyAlignment="1" applyProtection="1">
      <alignment horizontal="right"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122" xfId="12" applyFont="1" applyFill="1" applyBorder="1" applyAlignment="1" applyProtection="1">
      <alignment horizontal="center" vertical="center" shrinkToFit="1"/>
      <protection locked="0"/>
    </xf>
    <xf numFmtId="183" fontId="18" fillId="0" borderId="126" xfId="17" applyNumberFormat="1" applyFont="1" applyBorder="1" applyAlignment="1" applyProtection="1">
      <alignment horizontal="right"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183" fontId="18" fillId="0" borderId="127" xfId="11" applyNumberFormat="1" applyFont="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0" fontId="18" fillId="4" borderId="93" xfId="12" applyFont="1" applyFill="1" applyBorder="1" applyAlignment="1" applyProtection="1">
      <alignment horizontal="center" vertical="center"/>
      <protection locked="0"/>
    </xf>
    <xf numFmtId="184" fontId="18" fillId="3" borderId="72" xfId="17" applyNumberFormat="1" applyFont="1" applyFill="1" applyBorder="1" applyAlignment="1">
      <alignment horizontal="right" vertical="center" shrinkToFit="1"/>
    </xf>
    <xf numFmtId="184" fontId="18" fillId="3" borderId="70" xfId="16" applyNumberFormat="1" applyFont="1" applyFill="1" applyBorder="1" applyAlignment="1">
      <alignment horizontal="right" vertical="center" shrinkToFit="1"/>
    </xf>
    <xf numFmtId="183" fontId="18" fillId="3" borderId="130" xfId="17" applyNumberFormat="1" applyFont="1" applyFill="1" applyBorder="1" applyAlignment="1">
      <alignment horizontal="right" vertical="center" shrinkToFit="1"/>
    </xf>
    <xf numFmtId="184" fontId="18" fillId="3" borderId="131" xfId="17" applyNumberFormat="1" applyFont="1" applyFill="1" applyBorder="1" applyAlignment="1">
      <alignment horizontal="right" vertical="center" shrinkToFit="1"/>
    </xf>
    <xf numFmtId="184" fontId="18" fillId="3" borderId="132" xfId="17" applyNumberFormat="1" applyFont="1" applyFill="1" applyBorder="1" applyAlignment="1">
      <alignment horizontal="right" vertical="center" shrinkToFit="1"/>
    </xf>
    <xf numFmtId="184" fontId="18" fillId="3" borderId="133" xfId="17" applyNumberFormat="1" applyFont="1" applyFill="1" applyBorder="1" applyAlignment="1">
      <alignment horizontal="right" vertical="center" shrinkToFit="1"/>
    </xf>
    <xf numFmtId="184" fontId="18" fillId="3" borderId="130" xfId="17" applyNumberFormat="1" applyFont="1" applyFill="1" applyBorder="1" applyAlignment="1">
      <alignment horizontal="right" vertical="center" shrinkToFit="1"/>
    </xf>
    <xf numFmtId="184" fontId="18" fillId="3" borderId="134" xfId="17" applyNumberFormat="1" applyFont="1" applyFill="1" applyBorder="1" applyAlignment="1">
      <alignment horizontal="right" vertical="center" shrinkToFit="1"/>
    </xf>
    <xf numFmtId="184" fontId="18" fillId="3" borderId="23" xfId="17" applyNumberFormat="1" applyFont="1" applyFill="1" applyBorder="1" applyAlignment="1">
      <alignment horizontal="right" vertical="center" shrinkToFit="1"/>
    </xf>
    <xf numFmtId="184" fontId="18" fillId="3" borderId="0" xfId="16" applyNumberFormat="1" applyFont="1" applyFill="1" applyAlignment="1">
      <alignment horizontal="right" vertical="center" shrinkToFit="1"/>
    </xf>
    <xf numFmtId="183" fontId="18" fillId="3" borderId="135" xfId="17" applyNumberFormat="1" applyFont="1" applyFill="1" applyBorder="1" applyAlignment="1">
      <alignment horizontal="right" vertical="center" shrinkToFit="1"/>
    </xf>
    <xf numFmtId="184" fontId="18" fillId="3" borderId="136" xfId="17" applyNumberFormat="1" applyFont="1" applyFill="1" applyBorder="1" applyAlignment="1">
      <alignment horizontal="right" vertical="center" shrinkToFit="1"/>
    </xf>
    <xf numFmtId="184" fontId="18" fillId="3" borderId="137" xfId="17" applyNumberFormat="1" applyFont="1" applyFill="1" applyBorder="1" applyAlignment="1">
      <alignment horizontal="right" vertical="center" shrinkToFit="1"/>
    </xf>
    <xf numFmtId="184" fontId="18" fillId="3" borderId="138" xfId="17" applyNumberFormat="1" applyFont="1" applyFill="1" applyBorder="1" applyAlignment="1">
      <alignment horizontal="right" vertical="center" shrinkToFit="1"/>
    </xf>
    <xf numFmtId="184" fontId="18" fillId="3" borderId="135" xfId="17" applyNumberFormat="1" applyFont="1" applyFill="1" applyBorder="1" applyAlignment="1">
      <alignment horizontal="right" vertical="center" shrinkToFit="1"/>
    </xf>
    <xf numFmtId="184" fontId="18" fillId="3" borderId="139" xfId="17" applyNumberFormat="1" applyFont="1" applyFill="1" applyBorder="1" applyAlignment="1">
      <alignment horizontal="right" vertical="center" shrinkToFit="1"/>
    </xf>
    <xf numFmtId="0" fontId="18" fillId="3" borderId="59" xfId="12" applyFont="1" applyFill="1" applyBorder="1" applyAlignment="1">
      <alignment horizontal="center" vertical="center"/>
    </xf>
    <xf numFmtId="0" fontId="18" fillId="3" borderId="51" xfId="12" applyFont="1" applyFill="1" applyBorder="1" applyAlignment="1">
      <alignment horizontal="center" vertical="center"/>
    </xf>
    <xf numFmtId="184" fontId="18" fillId="3" borderId="54" xfId="17" applyNumberFormat="1" applyFont="1" applyFill="1" applyBorder="1" applyAlignment="1">
      <alignment horizontal="right" vertical="center" shrinkToFit="1"/>
    </xf>
    <xf numFmtId="184" fontId="18" fillId="3" borderId="58" xfId="16" applyNumberFormat="1" applyFont="1" applyFill="1" applyBorder="1" applyAlignment="1">
      <alignment horizontal="right" vertical="center" shrinkToFit="1"/>
    </xf>
    <xf numFmtId="183" fontId="18" fillId="3" borderId="140" xfId="17" applyNumberFormat="1" applyFont="1" applyFill="1" applyBorder="1" applyAlignment="1">
      <alignment horizontal="right" vertical="center" shrinkToFit="1"/>
    </xf>
    <xf numFmtId="184" fontId="18" fillId="3" borderId="141" xfId="17" applyNumberFormat="1" applyFont="1" applyFill="1" applyBorder="1" applyAlignment="1">
      <alignment horizontal="right" vertical="center" shrinkToFit="1"/>
    </xf>
    <xf numFmtId="184" fontId="18" fillId="3" borderId="142" xfId="17" applyNumberFormat="1" applyFont="1" applyFill="1" applyBorder="1" applyAlignment="1">
      <alignment horizontal="right" vertical="center" shrinkToFit="1"/>
    </xf>
    <xf numFmtId="184" fontId="18" fillId="3" borderId="143" xfId="17" applyNumberFormat="1" applyFont="1" applyFill="1" applyBorder="1" applyAlignment="1">
      <alignment horizontal="right" vertical="center" shrinkToFit="1"/>
    </xf>
    <xf numFmtId="184" fontId="18" fillId="3" borderId="140" xfId="17" applyNumberFormat="1" applyFont="1" applyFill="1" applyBorder="1" applyAlignment="1">
      <alignment horizontal="right" vertical="center" shrinkToFit="1"/>
    </xf>
    <xf numFmtId="184" fontId="18" fillId="3" borderId="144" xfId="17" applyNumberFormat="1" applyFont="1" applyFill="1" applyBorder="1" applyAlignment="1">
      <alignment horizontal="right" vertical="center" shrinkToFit="1"/>
    </xf>
    <xf numFmtId="0" fontId="18" fillId="0" borderId="100" xfId="11" applyFont="1" applyBorder="1" applyAlignment="1" applyProtection="1">
      <alignment horizontal="left" vertical="center" shrinkToFit="1"/>
      <protection locked="0"/>
    </xf>
    <xf numFmtId="0" fontId="18" fillId="0" borderId="101" xfId="11" applyFont="1" applyBorder="1" applyAlignment="1" applyProtection="1">
      <alignment horizontal="left" vertical="center" shrinkToFit="1"/>
      <protection locked="0"/>
    </xf>
    <xf numFmtId="0" fontId="18" fillId="0" borderId="102" xfId="11" applyFont="1" applyBorder="1" applyAlignment="1" applyProtection="1">
      <alignment horizontal="left" vertical="center" shrinkToFit="1"/>
      <protection locked="0"/>
    </xf>
    <xf numFmtId="0" fontId="18" fillId="5" borderId="103" xfId="11" applyFont="1" applyFill="1" applyBorder="1" applyAlignment="1" applyProtection="1">
      <alignment horizontal="left" vertical="center" shrinkToFit="1"/>
      <protection locked="0"/>
    </xf>
    <xf numFmtId="0" fontId="18" fillId="3" borderId="12" xfId="12" applyFont="1" applyFill="1" applyBorder="1" applyAlignment="1">
      <alignment horizontal="center" vertical="top"/>
    </xf>
    <xf numFmtId="0" fontId="18" fillId="3" borderId="8" xfId="12" applyFont="1" applyFill="1" applyBorder="1" applyAlignment="1">
      <alignment horizontal="center" vertical="top"/>
    </xf>
    <xf numFmtId="0" fontId="18" fillId="3" borderId="56" xfId="12" applyFont="1" applyFill="1" applyBorder="1" applyAlignment="1">
      <alignment horizontal="center" vertical="top"/>
    </xf>
    <xf numFmtId="0" fontId="18" fillId="3" borderId="12" xfId="12" applyFont="1" applyFill="1" applyBorder="1" applyAlignment="1">
      <alignment horizontal="center" vertical="top" wrapText="1"/>
    </xf>
    <xf numFmtId="0" fontId="18" fillId="3" borderId="8" xfId="12" applyFont="1" applyFill="1" applyBorder="1" applyAlignment="1">
      <alignment horizontal="center" vertical="top" wrapText="1"/>
    </xf>
    <xf numFmtId="0" fontId="18" fillId="3" borderId="56" xfId="12" applyFont="1" applyFill="1" applyBorder="1" applyAlignment="1">
      <alignment horizontal="center" vertical="top" wrapText="1"/>
    </xf>
    <xf numFmtId="0" fontId="18" fillId="3" borderId="61" xfId="12" applyFont="1" applyFill="1" applyBorder="1" applyAlignment="1">
      <alignment horizontal="left" vertical="center" wrapText="1"/>
    </xf>
    <xf numFmtId="0" fontId="16" fillId="3" borderId="8" xfId="12" applyFont="1" applyFill="1" applyBorder="1">
      <alignment vertical="center"/>
    </xf>
    <xf numFmtId="0" fontId="16" fillId="3" borderId="0" xfId="12" applyFont="1" applyFill="1">
      <alignment vertical="center"/>
    </xf>
    <xf numFmtId="0" fontId="18" fillId="3" borderId="23" xfId="12" applyFont="1" applyFill="1" applyBorder="1" applyAlignment="1">
      <alignment horizontal="center" vertical="top"/>
    </xf>
    <xf numFmtId="0" fontId="18" fillId="3" borderId="0" xfId="12" applyFont="1" applyFill="1" applyAlignment="1">
      <alignment horizontal="center" vertical="top"/>
    </xf>
    <xf numFmtId="0" fontId="18" fillId="3" borderId="34" xfId="12" applyFont="1" applyFill="1" applyBorder="1" applyAlignment="1">
      <alignment horizontal="center" vertical="top"/>
    </xf>
    <xf numFmtId="0" fontId="18" fillId="3" borderId="23" xfId="12" applyFont="1" applyFill="1" applyBorder="1" applyAlignment="1">
      <alignment horizontal="center" vertical="top" wrapText="1"/>
    </xf>
    <xf numFmtId="0" fontId="18" fillId="3" borderId="0" xfId="12" applyFont="1" applyFill="1" applyAlignment="1">
      <alignment horizontal="center" vertical="top" wrapText="1"/>
    </xf>
    <xf numFmtId="0" fontId="18" fillId="3" borderId="34" xfId="12" applyFont="1" applyFill="1" applyBorder="1" applyAlignment="1">
      <alignment horizontal="center" vertical="top" wrapText="1"/>
    </xf>
    <xf numFmtId="0" fontId="18" fillId="3" borderId="36" xfId="12" applyFont="1" applyFill="1" applyBorder="1" applyAlignment="1">
      <alignment horizontal="left" vertical="center"/>
    </xf>
    <xf numFmtId="0" fontId="18" fillId="3" borderId="11" xfId="12" applyFont="1" applyFill="1" applyBorder="1" applyAlignment="1">
      <alignment horizontal="center" vertical="center"/>
    </xf>
    <xf numFmtId="0" fontId="18" fillId="3" borderId="8" xfId="12" applyFont="1" applyFill="1" applyBorder="1">
      <alignment vertical="center"/>
    </xf>
    <xf numFmtId="0" fontId="18" fillId="3" borderId="9" xfId="12" applyFont="1" applyFill="1" applyBorder="1">
      <alignment vertical="center"/>
    </xf>
    <xf numFmtId="0" fontId="18" fillId="0" borderId="145" xfId="11" applyFont="1" applyBorder="1" applyAlignment="1" applyProtection="1">
      <alignment horizontal="left" vertical="center" shrinkToFit="1"/>
      <protection locked="0"/>
    </xf>
    <xf numFmtId="0" fontId="18" fillId="0" borderId="146" xfId="11" applyFont="1" applyBorder="1" applyAlignment="1" applyProtection="1">
      <alignment horizontal="left" vertical="center" shrinkToFit="1"/>
      <protection locked="0"/>
    </xf>
    <xf numFmtId="0" fontId="18" fillId="0" borderId="147" xfId="11" applyFont="1" applyBorder="1" applyAlignment="1" applyProtection="1">
      <alignment horizontal="left" vertical="center" shrinkToFit="1"/>
      <protection locked="0"/>
    </xf>
    <xf numFmtId="0" fontId="18" fillId="5" borderId="125" xfId="11" applyFont="1" applyFill="1" applyBorder="1" applyAlignment="1" applyProtection="1">
      <alignment horizontal="left" vertical="center" shrinkToFit="1"/>
      <protection locked="0"/>
    </xf>
    <xf numFmtId="0" fontId="18" fillId="3" borderId="16" xfId="12" applyFont="1" applyFill="1" applyBorder="1" applyAlignment="1">
      <alignment horizontal="center" vertical="top" wrapText="1"/>
    </xf>
    <xf numFmtId="0" fontId="18" fillId="3" borderId="14" xfId="12" applyFont="1" applyFill="1" applyBorder="1" applyAlignment="1">
      <alignment horizontal="center" vertical="top" wrapText="1"/>
    </xf>
    <xf numFmtId="0" fontId="18" fillId="3" borderId="22" xfId="12" applyFont="1" applyFill="1" applyBorder="1" applyAlignment="1">
      <alignment horizontal="center" vertical="center"/>
    </xf>
    <xf numFmtId="0" fontId="18" fillId="0" borderId="22" xfId="12" applyFont="1" applyBorder="1" applyAlignment="1" applyProtection="1">
      <alignment horizontal="center" vertical="center"/>
      <protection locked="0"/>
    </xf>
    <xf numFmtId="183" fontId="18" fillId="5" borderId="61" xfId="11" applyNumberFormat="1" applyFont="1" applyFill="1" applyBorder="1" applyAlignment="1" applyProtection="1">
      <alignment horizontal="right" vertical="center" shrinkToFit="1"/>
      <protection locked="0"/>
    </xf>
    <xf numFmtId="184" fontId="18" fillId="0" borderId="104" xfId="12" applyNumberFormat="1" applyFont="1" applyBorder="1" applyAlignment="1" applyProtection="1">
      <alignment horizontal="right" vertical="center" shrinkToFit="1"/>
      <protection locked="0"/>
    </xf>
    <xf numFmtId="184" fontId="18" fillId="0" borderId="101" xfId="12" applyNumberFormat="1" applyFont="1" applyBorder="1" applyAlignment="1" applyProtection="1">
      <alignment horizontal="right" vertical="center" shrinkToFit="1"/>
      <protection locked="0"/>
    </xf>
    <xf numFmtId="184" fontId="18" fillId="3" borderId="101" xfId="16" applyNumberFormat="1" applyFont="1" applyFill="1" applyBorder="1" applyAlignment="1" applyProtection="1">
      <alignment horizontal="right" vertical="center" shrinkToFit="1"/>
      <protection locked="0"/>
    </xf>
    <xf numFmtId="184" fontId="18" fillId="5" borderId="105" xfId="12" applyNumberFormat="1" applyFont="1" applyFill="1" applyBorder="1" applyAlignment="1" applyProtection="1">
      <alignment horizontal="right" vertical="center" shrinkToFit="1"/>
      <protection locked="0"/>
    </xf>
    <xf numFmtId="0" fontId="18" fillId="3" borderId="102" xfId="12" applyFont="1" applyFill="1" applyBorder="1" applyAlignment="1" applyProtection="1">
      <alignment horizontal="left" vertical="center" shrinkToFit="1"/>
      <protection locked="0"/>
    </xf>
    <xf numFmtId="183" fontId="18"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8" fillId="3" borderId="35" xfId="12" applyFont="1" applyFill="1" applyBorder="1">
      <alignment vertical="center"/>
    </xf>
    <xf numFmtId="183" fontId="18"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8" fillId="0" borderId="50" xfId="12" applyFont="1" applyBorder="1" applyAlignment="1" applyProtection="1">
      <alignment horizontal="center" vertical="center"/>
      <protection locked="0"/>
    </xf>
    <xf numFmtId="183" fontId="18" fillId="5" borderId="52" xfId="11" applyNumberFormat="1" applyFont="1" applyFill="1" applyBorder="1" applyAlignment="1" applyProtection="1">
      <alignment horizontal="right" vertical="center" shrinkToFit="1"/>
      <protection locked="0"/>
    </xf>
    <xf numFmtId="0" fontId="18" fillId="3" borderId="147" xfId="12" applyFont="1" applyFill="1" applyBorder="1" applyAlignment="1" applyProtection="1">
      <alignment horizontal="left" vertical="center" shrinkToFit="1"/>
      <protection locked="0"/>
    </xf>
    <xf numFmtId="0" fontId="18" fillId="0" borderId="104" xfId="12" applyFont="1" applyBorder="1" applyAlignment="1" applyProtection="1">
      <alignment horizontal="left" vertical="center" shrinkToFit="1"/>
      <protection locked="0"/>
    </xf>
    <xf numFmtId="0" fontId="18" fillId="3" borderId="41" xfId="12" applyFont="1" applyFill="1" applyBorder="1" applyAlignment="1">
      <alignment horizontal="center" vertical="center"/>
    </xf>
    <xf numFmtId="0" fontId="18" fillId="3" borderId="17" xfId="12" applyFont="1" applyFill="1" applyBorder="1">
      <alignment vertical="center"/>
    </xf>
    <xf numFmtId="0" fontId="18" fillId="3" borderId="39" xfId="12" applyFont="1" applyFill="1" applyBorder="1" applyAlignment="1">
      <alignment horizontal="center" vertical="center"/>
    </xf>
    <xf numFmtId="185" fontId="18" fillId="3" borderId="30" xfId="17" applyNumberFormat="1" applyFont="1" applyFill="1" applyBorder="1" applyAlignment="1">
      <alignment horizontal="right" vertical="center" shrinkToFit="1"/>
    </xf>
    <xf numFmtId="185" fontId="18" fillId="3" borderId="42" xfId="17" applyNumberFormat="1" applyFont="1" applyFill="1" applyBorder="1" applyAlignment="1">
      <alignment horizontal="right" vertical="center" shrinkToFit="1"/>
    </xf>
    <xf numFmtId="186" fontId="18" fillId="3" borderId="42" xfId="17" applyNumberFormat="1" applyFont="1" applyFill="1" applyBorder="1" applyAlignment="1">
      <alignment horizontal="right" vertical="center" shrinkToFit="1"/>
    </xf>
    <xf numFmtId="186" fontId="18" fillId="3" borderId="43" xfId="17" applyNumberFormat="1" applyFont="1" applyFill="1" applyBorder="1" applyAlignment="1">
      <alignment horizontal="right" vertical="center" shrinkToFit="1"/>
    </xf>
    <xf numFmtId="185" fontId="18" fillId="3" borderId="23" xfId="17" applyNumberFormat="1" applyFont="1" applyFill="1" applyBorder="1" applyAlignment="1">
      <alignment horizontal="right" vertical="center" shrinkToFit="1"/>
    </xf>
    <xf numFmtId="185" fontId="18" fillId="3" borderId="0" xfId="17" applyNumberFormat="1" applyFont="1" applyFill="1" applyAlignment="1">
      <alignment horizontal="right" vertical="center" shrinkToFit="1"/>
    </xf>
    <xf numFmtId="186" fontId="18" fillId="3" borderId="20" xfId="17" applyNumberFormat="1" applyFont="1" applyFill="1" applyBorder="1" applyAlignment="1">
      <alignment horizontal="right" vertical="center" shrinkToFit="1"/>
    </xf>
    <xf numFmtId="186" fontId="18" fillId="3" borderId="0" xfId="17" applyNumberFormat="1" applyFont="1" applyFill="1" applyAlignment="1">
      <alignment horizontal="right" vertical="center" shrinkToFit="1"/>
    </xf>
    <xf numFmtId="0" fontId="18" fillId="0" borderId="126" xfId="12" applyFont="1" applyBorder="1" applyAlignment="1" applyProtection="1">
      <alignment horizontal="left" vertical="center" shrinkToFit="1"/>
      <protection locked="0"/>
    </xf>
    <xf numFmtId="0" fontId="18" fillId="0" borderId="11" xfId="12" applyFont="1" applyBorder="1" applyAlignment="1" applyProtection="1">
      <alignment horizontal="center" vertical="center" shrinkToFit="1"/>
      <protection locked="0"/>
    </xf>
    <xf numFmtId="185" fontId="18" fillId="3" borderId="16" xfId="17" applyNumberFormat="1" applyFont="1" applyFill="1" applyBorder="1" applyAlignment="1">
      <alignment horizontal="right" vertical="center" shrinkToFit="1"/>
    </xf>
    <xf numFmtId="185" fontId="18" fillId="3" borderId="14" xfId="17" applyNumberFormat="1" applyFont="1" applyFill="1" applyBorder="1" applyAlignment="1">
      <alignment horizontal="right" vertical="center" shrinkToFit="1"/>
    </xf>
    <xf numFmtId="186" fontId="18" fillId="3" borderId="14" xfId="17" applyNumberFormat="1" applyFont="1" applyFill="1" applyBorder="1" applyAlignment="1">
      <alignment horizontal="right" vertical="center" shrinkToFit="1"/>
    </xf>
    <xf numFmtId="186" fontId="18" fillId="3" borderId="17" xfId="17" applyNumberFormat="1" applyFont="1" applyFill="1" applyBorder="1" applyAlignment="1">
      <alignment horizontal="right" vertical="center" shrinkToFit="1"/>
    </xf>
    <xf numFmtId="0" fontId="16" fillId="3" borderId="0" xfId="12" applyFont="1" applyFill="1" applyAlignment="1">
      <alignment horizontal="center" vertical="center"/>
    </xf>
    <xf numFmtId="0" fontId="3" fillId="3" borderId="14" xfId="12" applyFill="1" applyBorder="1" applyAlignment="1">
      <alignment vertical="center" shrinkToFit="1"/>
    </xf>
    <xf numFmtId="0" fontId="19" fillId="3" borderId="37" xfId="12" applyFont="1" applyFill="1" applyBorder="1" applyAlignment="1">
      <alignment horizontal="center" vertical="center"/>
    </xf>
    <xf numFmtId="0" fontId="18" fillId="3" borderId="38" xfId="12" applyFont="1" applyFill="1" applyBorder="1" applyAlignment="1">
      <alignment horizontal="left" vertical="center"/>
    </xf>
    <xf numFmtId="0" fontId="18" fillId="3" borderId="19" xfId="12" applyFont="1" applyFill="1" applyBorder="1" applyAlignment="1">
      <alignment horizontal="left" vertical="center" wrapText="1"/>
    </xf>
    <xf numFmtId="183" fontId="18" fillId="3" borderId="148" xfId="17" applyNumberFormat="1" applyFont="1" applyFill="1" applyBorder="1" applyAlignment="1">
      <alignment horizontal="right" vertical="center" shrinkToFit="1"/>
    </xf>
    <xf numFmtId="183" fontId="18" fillId="3" borderId="149" xfId="17" applyNumberFormat="1" applyFont="1" applyFill="1" applyBorder="1" applyAlignment="1">
      <alignment horizontal="right" vertical="center" shrinkToFit="1"/>
    </xf>
    <xf numFmtId="183" fontId="18" fillId="3" borderId="150" xfId="17" applyNumberFormat="1" applyFont="1" applyFill="1" applyBorder="1" applyAlignment="1">
      <alignment horizontal="right" vertical="center" shrinkToFit="1"/>
    </xf>
    <xf numFmtId="183" fontId="18" fillId="3" borderId="151" xfId="17" applyNumberFormat="1" applyFont="1" applyFill="1" applyBorder="1" applyAlignment="1">
      <alignment horizontal="right" vertical="center" shrinkToFit="1"/>
    </xf>
    <xf numFmtId="184" fontId="18" fillId="3" borderId="97" xfId="17" applyNumberFormat="1" applyFont="1" applyFill="1" applyBorder="1" applyAlignment="1">
      <alignment horizontal="right" vertical="center" shrinkToFit="1"/>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183" fontId="18" fillId="3" borderId="68" xfId="17" applyNumberFormat="1" applyFont="1" applyFill="1" applyBorder="1" applyAlignment="1">
      <alignment horizontal="right" vertical="center" shrinkToFit="1"/>
    </xf>
    <xf numFmtId="183" fontId="18" fillId="3" borderId="69" xfId="17" applyNumberFormat="1" applyFont="1" applyFill="1" applyBorder="1" applyAlignment="1">
      <alignment horizontal="right" vertical="center" shrinkToFit="1"/>
    </xf>
    <xf numFmtId="183" fontId="18" fillId="3" borderId="71" xfId="17" applyNumberFormat="1" applyFont="1" applyFill="1" applyBorder="1" applyAlignment="1">
      <alignment horizontal="right" vertical="center" shrinkToFit="1"/>
    </xf>
    <xf numFmtId="183" fontId="18" fillId="3" borderId="154" xfId="17" applyNumberFormat="1" applyFont="1" applyFill="1" applyBorder="1" applyAlignment="1">
      <alignment horizontal="right" vertical="center" shrinkToFit="1"/>
    </xf>
    <xf numFmtId="184" fontId="18" fillId="3" borderId="103" xfId="17" applyNumberFormat="1" applyFont="1" applyFill="1" applyBorder="1" applyAlignment="1">
      <alignment horizontal="right" vertical="center" shrinkToFit="1"/>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186" fontId="18" fillId="3" borderId="155" xfId="17" applyNumberFormat="1" applyFont="1" applyFill="1" applyBorder="1" applyAlignment="1">
      <alignment horizontal="right" vertical="center" shrinkToFit="1"/>
    </xf>
    <xf numFmtId="186" fontId="18" fillId="3" borderId="156" xfId="17" applyNumberFormat="1" applyFont="1" applyFill="1" applyBorder="1" applyAlignment="1">
      <alignment horizontal="right" vertical="center" shrinkToFit="1"/>
    </xf>
    <xf numFmtId="0" fontId="18" fillId="3" borderId="50" xfId="12" applyFont="1" applyFill="1" applyBorder="1" applyAlignment="1">
      <alignment horizontal="center" vertical="center"/>
    </xf>
    <xf numFmtId="185" fontId="18" fillId="3" borderId="54" xfId="17" applyNumberFormat="1" applyFont="1" applyFill="1" applyBorder="1" applyAlignment="1">
      <alignment horizontal="right" vertical="center" shrinkToFit="1"/>
    </xf>
    <xf numFmtId="185" fontId="18" fillId="3" borderId="58" xfId="17" applyNumberFormat="1" applyFont="1" applyFill="1" applyBorder="1" applyAlignment="1">
      <alignment horizontal="right" vertical="center" shrinkToFit="1"/>
    </xf>
    <xf numFmtId="186" fontId="18" fillId="3" borderId="58" xfId="17" applyNumberFormat="1" applyFont="1" applyFill="1" applyBorder="1" applyAlignment="1">
      <alignment horizontal="right" vertical="center" shrinkToFit="1"/>
    </xf>
    <xf numFmtId="186" fontId="18" fillId="3" borderId="157" xfId="17" applyNumberFormat="1" applyFont="1" applyFill="1" applyBorder="1" applyAlignment="1">
      <alignment horizontal="right" vertical="center" shrinkToFit="1"/>
    </xf>
    <xf numFmtId="0" fontId="18" fillId="3" borderId="0" xfId="12" applyFont="1" applyFill="1" applyAlignment="1">
      <alignment horizontal="center" vertical="center"/>
    </xf>
    <xf numFmtId="0" fontId="18" fillId="3" borderId="74" xfId="12" applyFont="1" applyFill="1" applyBorder="1" applyAlignment="1">
      <alignment horizontal="center" vertical="center"/>
    </xf>
    <xf numFmtId="184" fontId="18" fillId="3" borderId="158" xfId="17" applyNumberFormat="1" applyFont="1" applyFill="1" applyBorder="1" applyAlignment="1">
      <alignment horizontal="right" vertical="center" shrinkToFit="1"/>
    </xf>
    <xf numFmtId="184" fontId="18" fillId="3" borderId="75" xfId="17" applyNumberFormat="1" applyFont="1" applyFill="1" applyBorder="1" applyAlignment="1">
      <alignment horizontal="right" vertical="center" shrinkToFit="1"/>
    </xf>
    <xf numFmtId="184" fontId="18" fillId="3" borderId="159" xfId="17" applyNumberFormat="1" applyFont="1" applyFill="1" applyBorder="1" applyAlignment="1">
      <alignment horizontal="right" vertical="center" shrinkToFit="1"/>
    </xf>
    <xf numFmtId="0" fontId="18" fillId="3" borderId="91" xfId="12" applyFont="1" applyFill="1" applyBorder="1" applyAlignment="1" applyProtection="1">
      <alignment horizontal="left" vertical="center" shrinkToFit="1"/>
      <protection locked="0"/>
    </xf>
    <xf numFmtId="184" fontId="18" fillId="3" borderId="27" xfId="17" applyNumberFormat="1" applyFont="1" applyFill="1" applyBorder="1" applyAlignment="1">
      <alignment horizontal="right" vertical="center" shrinkToFit="1"/>
    </xf>
    <xf numFmtId="184" fontId="18" fillId="3" borderId="25" xfId="17" applyNumberFormat="1" applyFont="1" applyFill="1" applyBorder="1" applyAlignment="1">
      <alignment horizontal="right" vertical="center" shrinkToFit="1"/>
    </xf>
    <xf numFmtId="184" fontId="18" fillId="3" borderId="26" xfId="17" applyNumberFormat="1" applyFont="1" applyFill="1" applyBorder="1" applyAlignment="1">
      <alignment horizontal="right" vertical="center" shrinkToFit="1"/>
    </xf>
    <xf numFmtId="183" fontId="18" fillId="3" borderId="84"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4" fontId="18" fillId="3" borderId="162" xfId="17" applyNumberFormat="1" applyFont="1" applyFill="1" applyBorder="1" applyAlignment="1">
      <alignment horizontal="right" vertical="center" shrinkToFit="1"/>
    </xf>
    <xf numFmtId="184" fontId="18" fillId="3" borderId="163" xfId="17" applyNumberFormat="1" applyFont="1" applyFill="1" applyBorder="1" applyAlignment="1">
      <alignment horizontal="right" vertical="center" shrinkToFit="1"/>
    </xf>
    <xf numFmtId="0" fontId="18" fillId="3" borderId="58" xfId="12" applyFont="1" applyFill="1" applyBorder="1">
      <alignment vertical="center"/>
    </xf>
    <xf numFmtId="0" fontId="18" fillId="3" borderId="30" xfId="12" applyFont="1" applyFill="1" applyBorder="1" applyAlignment="1">
      <alignment horizontal="center" vertical="center" textRotation="255" wrapText="1"/>
    </xf>
    <xf numFmtId="0" fontId="18" fillId="3" borderId="42" xfId="12" applyFont="1" applyFill="1" applyBorder="1" applyAlignment="1">
      <alignment horizontal="center" vertical="center" textRotation="255" wrapText="1"/>
    </xf>
    <xf numFmtId="0" fontId="18" fillId="3" borderId="31" xfId="12" applyFont="1" applyFill="1" applyBorder="1" applyAlignment="1">
      <alignment horizontal="center" vertical="center" textRotation="255" wrapText="1"/>
    </xf>
    <xf numFmtId="0" fontId="18" fillId="3" borderId="30" xfId="12" applyFont="1" applyFill="1" applyBorder="1" applyAlignment="1">
      <alignment horizontal="center" vertical="center" wrapText="1"/>
    </xf>
    <xf numFmtId="0" fontId="18" fillId="3" borderId="42" xfId="12" applyFont="1" applyFill="1" applyBorder="1" applyAlignment="1">
      <alignment horizontal="center" vertical="center" wrapText="1"/>
    </xf>
    <xf numFmtId="0" fontId="18" fillId="3" borderId="34" xfId="12" applyFont="1" applyFill="1" applyBorder="1" applyAlignment="1">
      <alignment horizontal="center" vertical="center" wrapText="1"/>
    </xf>
    <xf numFmtId="0" fontId="18" fillId="3" borderId="12" xfId="12" applyFont="1" applyFill="1" applyBorder="1" applyAlignment="1">
      <alignment horizontal="center" vertical="center" wrapText="1"/>
    </xf>
    <xf numFmtId="0" fontId="18" fillId="3" borderId="8" xfId="12" applyFont="1" applyFill="1" applyBorder="1" applyAlignment="1">
      <alignment horizontal="center" vertical="center" wrapText="1"/>
    </xf>
    <xf numFmtId="0" fontId="18" fillId="3" borderId="9" xfId="12" applyFont="1" applyFill="1" applyBorder="1" applyAlignment="1">
      <alignment horizontal="center" vertical="center" wrapText="1"/>
    </xf>
    <xf numFmtId="183" fontId="18" fillId="0" borderId="90" xfId="11"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0" fontId="18" fillId="3" borderId="23" xfId="12" applyFont="1" applyFill="1" applyBorder="1" applyAlignment="1">
      <alignment horizontal="center" vertical="center" wrapText="1"/>
    </xf>
    <xf numFmtId="0" fontId="18" fillId="3" borderId="0" xfId="12" applyFont="1" applyFill="1" applyAlignment="1">
      <alignment horizontal="center" vertical="center" wrapText="1"/>
    </xf>
    <xf numFmtId="0" fontId="18" fillId="3" borderId="20" xfId="12" applyFont="1" applyFill="1" applyBorder="1" applyAlignment="1">
      <alignment horizontal="center" vertical="center" wrapText="1"/>
    </xf>
    <xf numFmtId="0" fontId="18" fillId="3" borderId="16" xfId="12" applyFont="1" applyFill="1" applyBorder="1" applyAlignment="1">
      <alignment horizontal="center" vertical="center" wrapText="1"/>
    </xf>
    <xf numFmtId="0" fontId="18" fillId="3" borderId="14" xfId="12" applyFont="1" applyFill="1" applyBorder="1" applyAlignment="1">
      <alignment horizontal="center" vertical="center" wrapText="1"/>
    </xf>
    <xf numFmtId="0" fontId="18" fillId="3" borderId="15" xfId="12" applyFont="1" applyFill="1" applyBorder="1" applyAlignment="1">
      <alignment horizontal="center" vertical="center" wrapText="1"/>
    </xf>
    <xf numFmtId="0" fontId="18" fillId="3" borderId="17" xfId="12" applyFont="1" applyFill="1" applyBorder="1" applyAlignment="1">
      <alignment horizontal="center" vertical="center" wrapText="1"/>
    </xf>
    <xf numFmtId="0" fontId="18" fillId="3" borderId="30" xfId="17" applyFont="1" applyFill="1" applyBorder="1" applyAlignment="1">
      <alignment horizontal="left" vertical="center" shrinkToFit="1"/>
    </xf>
    <xf numFmtId="0" fontId="18" fillId="3" borderId="42" xfId="17" applyFont="1" applyFill="1" applyBorder="1" applyAlignment="1">
      <alignment horizontal="left" vertical="center" shrinkToFit="1"/>
    </xf>
    <xf numFmtId="0" fontId="18" fillId="3" borderId="43" xfId="12" applyFont="1" applyFill="1" applyBorder="1">
      <alignment vertical="center"/>
    </xf>
    <xf numFmtId="0" fontId="18" fillId="3" borderId="23" xfId="17" applyFont="1" applyFill="1" applyBorder="1" applyAlignment="1">
      <alignment horizontal="left" vertical="center" shrinkToFit="1"/>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3" borderId="16" xfId="17" applyFont="1" applyFill="1" applyBorder="1" applyAlignment="1">
      <alignment horizontal="left" vertical="center" shrinkToFit="1"/>
    </xf>
    <xf numFmtId="0" fontId="18" fillId="3" borderId="14" xfId="17"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8" fillId="3" borderId="165" xfId="17"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8" fillId="3" borderId="166" xfId="17" applyNumberFormat="1" applyFont="1" applyFill="1" applyBorder="1" applyAlignment="1">
      <alignment horizontal="right" vertical="center" shrinkToFit="1"/>
    </xf>
    <xf numFmtId="0" fontId="21" fillId="3" borderId="6" xfId="12" applyFont="1" applyFill="1" applyBorder="1" applyAlignment="1">
      <alignment horizontal="center" vertical="center"/>
    </xf>
    <xf numFmtId="0" fontId="21"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1" fillId="3" borderId="64" xfId="12" applyFont="1" applyFill="1" applyBorder="1" applyAlignment="1">
      <alignment horizontal="center" vertical="center"/>
    </xf>
    <xf numFmtId="0" fontId="2" fillId="3" borderId="20" xfId="12" applyFont="1" applyFill="1" applyBorder="1">
      <alignment vertical="center"/>
    </xf>
    <xf numFmtId="184" fontId="18" fillId="3" borderId="68" xfId="17" applyNumberFormat="1" applyFont="1" applyFill="1" applyBorder="1" applyAlignment="1">
      <alignment horizontal="right" vertical="center" shrinkToFit="1"/>
    </xf>
    <xf numFmtId="184" fontId="18" fillId="3" borderId="69" xfId="17" applyNumberFormat="1" applyFont="1" applyFill="1" applyBorder="1" applyAlignment="1">
      <alignment horizontal="right" vertical="center" shrinkToFit="1"/>
    </xf>
    <xf numFmtId="184" fontId="18" fillId="3" borderId="73" xfId="17" applyNumberFormat="1" applyFont="1" applyFill="1" applyBorder="1" applyAlignment="1">
      <alignment horizontal="right" vertical="center" shrinkToFit="1"/>
    </xf>
    <xf numFmtId="184" fontId="18" fillId="3" borderId="166" xfId="17" applyNumberFormat="1" applyFont="1" applyFill="1" applyBorder="1" applyAlignment="1">
      <alignment horizontal="right" vertical="center" shrinkToFit="1"/>
    </xf>
    <xf numFmtId="184" fontId="18" fillId="3" borderId="34" xfId="17" applyNumberFormat="1" applyFont="1" applyFill="1" applyBorder="1" applyAlignment="1">
      <alignment horizontal="right" vertical="center" shrinkToFit="1"/>
    </xf>
    <xf numFmtId="0" fontId="18" fillId="0" borderId="167" xfId="11" applyFont="1" applyBorder="1" applyAlignment="1" applyProtection="1">
      <alignment horizontal="left" vertical="center" shrinkToFit="1"/>
      <protection locked="0"/>
    </xf>
    <xf numFmtId="0" fontId="18" fillId="0" borderId="124" xfId="11" applyFont="1" applyBorder="1" applyAlignment="1" applyProtection="1">
      <alignment horizontal="left" vertical="center" shrinkToFit="1"/>
      <protection locked="0"/>
    </xf>
    <xf numFmtId="0" fontId="18" fillId="3" borderId="124" xfId="12" applyFont="1" applyFill="1" applyBorder="1" applyAlignment="1" applyProtection="1">
      <alignment horizontal="left" vertical="center" shrinkToFit="1"/>
      <protection locked="0"/>
    </xf>
    <xf numFmtId="0" fontId="18" fillId="5" borderId="52" xfId="12" applyFont="1" applyFill="1" applyBorder="1" applyAlignment="1" applyProtection="1">
      <alignment horizontal="left" vertical="center" shrinkToFit="1"/>
      <protection locked="0"/>
    </xf>
    <xf numFmtId="184" fontId="18" fillId="3" borderId="168" xfId="17" applyNumberFormat="1" applyFont="1" applyFill="1" applyBorder="1" applyAlignment="1">
      <alignment horizontal="right" vertical="center" shrinkToFit="1"/>
    </xf>
    <xf numFmtId="184" fontId="18" fillId="3" borderId="169" xfId="17" applyNumberFormat="1" applyFont="1" applyFill="1" applyBorder="1" applyAlignment="1">
      <alignment horizontal="right" vertical="center" shrinkToFit="1"/>
    </xf>
    <xf numFmtId="184" fontId="18" fillId="3" borderId="59" xfId="17" applyNumberFormat="1" applyFont="1" applyFill="1" applyBorder="1" applyAlignment="1">
      <alignment horizontal="right" vertical="center" shrinkToFit="1"/>
    </xf>
    <xf numFmtId="184" fontId="18" fillId="3" borderId="170" xfId="17"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20" applyFont="1" applyBorder="1">
      <alignment vertical="center"/>
    </xf>
    <xf numFmtId="0" fontId="3" fillId="0" borderId="42" xfId="20" applyFont="1" applyBorder="1">
      <alignment vertical="center"/>
    </xf>
    <xf numFmtId="178" fontId="15" fillId="0" borderId="0" xfId="20" applyNumberFormat="1" applyFont="1">
      <alignment vertical="center"/>
    </xf>
    <xf numFmtId="0" fontId="18" fillId="0" borderId="30" xfId="20" applyFont="1" applyBorder="1">
      <alignment vertical="center"/>
    </xf>
    <xf numFmtId="178" fontId="15" fillId="0" borderId="42" xfId="20" applyNumberFormat="1" applyFont="1" applyBorder="1">
      <alignment vertical="center"/>
    </xf>
    <xf numFmtId="178" fontId="15" fillId="0" borderId="31" xfId="20" applyNumberFormat="1" applyFont="1" applyBorder="1">
      <alignment vertical="center"/>
    </xf>
    <xf numFmtId="178" fontId="15" fillId="0" borderId="23" xfId="20" applyNumberFormat="1" applyFont="1" applyBorder="1">
      <alignment vertical="center"/>
    </xf>
    <xf numFmtId="0" fontId="15" fillId="0" borderId="0" xfId="20" applyFont="1">
      <alignment vertical="center"/>
    </xf>
    <xf numFmtId="0" fontId="3" fillId="0" borderId="23" xfId="20" applyFont="1" applyBorder="1">
      <alignment vertical="center"/>
    </xf>
    <xf numFmtId="0" fontId="3" fillId="0" borderId="34" xfId="20" applyFont="1" applyBorder="1">
      <alignment vertical="center"/>
    </xf>
    <xf numFmtId="0" fontId="18" fillId="0" borderId="42" xfId="20" applyFont="1" applyBorder="1">
      <alignment vertical="center"/>
    </xf>
    <xf numFmtId="0" fontId="3" fillId="0" borderId="31" xfId="20" applyFont="1" applyBorder="1">
      <alignment vertical="center"/>
    </xf>
    <xf numFmtId="178" fontId="15" fillId="0" borderId="34" xfId="20" applyNumberFormat="1" applyFont="1" applyBorder="1">
      <alignment vertical="center"/>
    </xf>
    <xf numFmtId="0" fontId="3" fillId="3" borderId="30" xfId="20" applyFont="1" applyFill="1" applyBorder="1">
      <alignment vertical="center"/>
    </xf>
    <xf numFmtId="178" fontId="15" fillId="3" borderId="31" xfId="20" applyNumberFormat="1" applyFont="1" applyFill="1" applyBorder="1">
      <alignment vertical="center"/>
    </xf>
    <xf numFmtId="187" fontId="15" fillId="3" borderId="32"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178" fontId="15" fillId="0" borderId="32" xfId="20" applyNumberFormat="1" applyFont="1" applyBorder="1">
      <alignment vertical="center"/>
    </xf>
    <xf numFmtId="178" fontId="22" fillId="0" borderId="32" xfId="20" applyNumberFormat="1" applyFont="1" applyBorder="1">
      <alignment vertical="center"/>
    </xf>
    <xf numFmtId="178" fontId="15" fillId="3" borderId="32" xfId="20" applyNumberFormat="1" applyFont="1" applyFill="1" applyBorder="1" applyAlignment="1">
      <alignment vertical="center" wrapText="1"/>
    </xf>
    <xf numFmtId="178" fontId="15" fillId="0" borderId="32" xfId="20" applyNumberFormat="1" applyFont="1" applyBorder="1" applyAlignment="1">
      <alignment vertical="center" wrapText="1"/>
    </xf>
    <xf numFmtId="0" fontId="15" fillId="3" borderId="32" xfId="20" applyFont="1" applyFill="1" applyBorder="1">
      <alignment vertical="center"/>
    </xf>
    <xf numFmtId="0" fontId="15" fillId="0" borderId="0" xfId="20" applyFont="1" applyAlignment="1"/>
    <xf numFmtId="178" fontId="22" fillId="0" borderId="30" xfId="14" applyNumberFormat="1" applyFont="1" applyBorder="1" applyAlignment="1">
      <alignment vertical="center"/>
    </xf>
    <xf numFmtId="178" fontId="22" fillId="0" borderId="31" xfId="14" applyNumberFormat="1" applyFont="1" applyBorder="1" applyAlignment="1">
      <alignment vertical="center"/>
    </xf>
    <xf numFmtId="178" fontId="22" fillId="0" borderId="31" xfId="14" applyNumberFormat="1" applyFont="1" applyBorder="1" applyAlignment="1">
      <alignment horizontal="center" vertical="center"/>
    </xf>
    <xf numFmtId="0" fontId="3" fillId="3" borderId="23" xfId="20" applyFont="1" applyFill="1" applyBorder="1">
      <alignment vertical="center"/>
    </xf>
    <xf numFmtId="178" fontId="15" fillId="3" borderId="34" xfId="20" applyNumberFormat="1" applyFont="1" applyFill="1" applyBorder="1">
      <alignment vertical="center"/>
    </xf>
    <xf numFmtId="187" fontId="15" fillId="3" borderId="35" xfId="19" applyNumberFormat="1" applyFont="1" applyFill="1" applyBorder="1" applyAlignment="1">
      <alignment horizontal="left" vertical="center" wrapText="1"/>
    </xf>
    <xf numFmtId="0" fontId="15" fillId="3" borderId="35" xfId="19" applyFont="1" applyFill="1" applyBorder="1" applyAlignment="1">
      <alignment horizontal="left" vertical="center"/>
    </xf>
    <xf numFmtId="178" fontId="15" fillId="0" borderId="35" xfId="20" applyNumberFormat="1" applyFont="1" applyBorder="1">
      <alignment vertical="center"/>
    </xf>
    <xf numFmtId="178" fontId="22" fillId="0" borderId="35" xfId="20" applyNumberFormat="1" applyFont="1" applyBorder="1">
      <alignment vertical="center"/>
    </xf>
    <xf numFmtId="178" fontId="15" fillId="3" borderId="35" xfId="20" applyNumberFormat="1" applyFont="1" applyFill="1" applyBorder="1" applyAlignment="1">
      <alignment vertical="center" wrapText="1"/>
    </xf>
    <xf numFmtId="178" fontId="15" fillId="0" borderId="35" xfId="20" applyNumberFormat="1" applyFont="1" applyBorder="1" applyAlignment="1">
      <alignment vertical="center" wrapText="1"/>
    </xf>
    <xf numFmtId="0" fontId="15" fillId="3" borderId="35" xfId="20" applyFont="1" applyFill="1" applyBorder="1">
      <alignment vertical="center"/>
    </xf>
    <xf numFmtId="178" fontId="22" fillId="0" borderId="16" xfId="14" applyNumberFormat="1" applyFont="1" applyBorder="1" applyAlignment="1">
      <alignment vertical="center"/>
    </xf>
    <xf numFmtId="178" fontId="22" fillId="0" borderId="15" xfId="14" applyNumberFormat="1" applyFont="1" applyBorder="1" applyAlignment="1">
      <alignment vertical="center"/>
    </xf>
    <xf numFmtId="178" fontId="22" fillId="0" borderId="171" xfId="14" applyNumberFormat="1" applyFont="1" applyBorder="1" applyAlignment="1">
      <alignment horizontal="center" vertical="center"/>
    </xf>
    <xf numFmtId="178" fontId="22" fillId="0" borderId="16" xfId="14" applyNumberFormat="1" applyFont="1" applyBorder="1" applyAlignment="1">
      <alignment horizontal="center" vertical="center"/>
    </xf>
    <xf numFmtId="178" fontId="22" fillId="0" borderId="27" xfId="14" applyNumberFormat="1" applyFont="1" applyBorder="1" applyAlignment="1">
      <alignment horizontal="center" vertical="center" wrapText="1"/>
    </xf>
    <xf numFmtId="178" fontId="22" fillId="0" borderId="26" xfId="14" applyNumberFormat="1" applyFont="1" applyBorder="1" applyAlignment="1">
      <alignment horizontal="center" vertical="center" wrapText="1"/>
    </xf>
    <xf numFmtId="183" fontId="22" fillId="0" borderId="27" xfId="15" applyNumberFormat="1" applyFont="1" applyBorder="1" applyAlignment="1">
      <alignment horizontal="right" vertical="center" shrinkToFit="1"/>
    </xf>
    <xf numFmtId="183" fontId="22" fillId="0" borderId="172" xfId="15" applyNumberFormat="1" applyFont="1" applyBorder="1" applyAlignment="1">
      <alignment horizontal="right" vertical="center" shrinkToFit="1"/>
    </xf>
    <xf numFmtId="0" fontId="3" fillId="3" borderId="16" xfId="20" applyFont="1" applyFill="1" applyBorder="1">
      <alignment vertical="center"/>
    </xf>
    <xf numFmtId="178" fontId="15" fillId="3" borderId="15" xfId="20" applyNumberFormat="1" applyFont="1" applyFill="1" applyBorder="1">
      <alignment vertical="center"/>
    </xf>
    <xf numFmtId="187" fontId="15" fillId="3" borderId="37" xfId="19" applyNumberFormat="1" applyFont="1" applyFill="1" applyBorder="1" applyAlignment="1">
      <alignment horizontal="left" vertical="center" wrapText="1"/>
    </xf>
    <xf numFmtId="0" fontId="15" fillId="3" borderId="37" xfId="19" applyFont="1" applyFill="1" applyBorder="1" applyAlignment="1">
      <alignment horizontal="left" vertical="center"/>
    </xf>
    <xf numFmtId="178" fontId="15" fillId="0" borderId="37" xfId="20" applyNumberFormat="1" applyFont="1" applyBorder="1">
      <alignment vertical="center"/>
    </xf>
    <xf numFmtId="178" fontId="22" fillId="0" borderId="37" xfId="20" applyNumberFormat="1" applyFont="1" applyBorder="1">
      <alignment vertical="center"/>
    </xf>
    <xf numFmtId="178" fontId="15" fillId="3" borderId="37" xfId="20" applyNumberFormat="1" applyFont="1" applyFill="1" applyBorder="1" applyAlignment="1">
      <alignment vertical="center" wrapText="1"/>
    </xf>
    <xf numFmtId="178" fontId="15" fillId="0" borderId="37" xfId="20" applyNumberFormat="1" applyFont="1" applyBorder="1" applyAlignment="1">
      <alignment vertical="center" wrapText="1"/>
    </xf>
    <xf numFmtId="0" fontId="15" fillId="3" borderId="37" xfId="20" applyFont="1" applyFill="1" applyBorder="1">
      <alignment vertical="center"/>
    </xf>
    <xf numFmtId="178" fontId="22" fillId="0" borderId="32" xfId="14" applyNumberFormat="1" applyFont="1" applyBorder="1" applyAlignment="1">
      <alignment horizontal="center" vertical="center"/>
    </xf>
    <xf numFmtId="178" fontId="22" fillId="0" borderId="30" xfId="14" applyNumberFormat="1" applyFont="1" applyBorder="1" applyAlignment="1">
      <alignment horizontal="center" vertical="center"/>
    </xf>
    <xf numFmtId="183" fontId="22" fillId="0" borderId="30" xfId="15" applyNumberFormat="1" applyFont="1" applyBorder="1" applyAlignment="1">
      <alignment horizontal="right" vertical="center" shrinkToFit="1"/>
    </xf>
    <xf numFmtId="183" fontId="22" fillId="0" borderId="173" xfId="15" applyNumberFormat="1" applyFont="1" applyBorder="1" applyAlignment="1">
      <alignment horizontal="right" vertical="center" shrinkToFit="1"/>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78" fontId="15" fillId="0" borderId="74" xfId="20" applyNumberFormat="1" applyFont="1" applyBorder="1" applyAlignment="1">
      <alignment horizontal="center" vertical="center"/>
    </xf>
    <xf numFmtId="188" fontId="22" fillId="0" borderId="74" xfId="20" applyNumberFormat="1" applyFont="1" applyBorder="1" applyAlignment="1">
      <alignment horizontal="right" vertical="center" shrinkToFit="1"/>
    </xf>
    <xf numFmtId="184" fontId="22" fillId="0" borderId="74" xfId="20" applyNumberFormat="1" applyFont="1" applyBorder="1" applyAlignment="1">
      <alignment horizontal="right" vertical="center" shrinkToFit="1"/>
    </xf>
    <xf numFmtId="183" fontId="15" fillId="0" borderId="74" xfId="20" applyNumberFormat="1" applyFont="1" applyBorder="1" applyAlignment="1">
      <alignment horizontal="right" vertical="center" shrinkToFit="1"/>
    </xf>
    <xf numFmtId="178" fontId="22" fillId="0" borderId="35" xfId="14" applyNumberFormat="1" applyFont="1" applyBorder="1" applyAlignment="1">
      <alignment horizontal="center" vertical="center"/>
    </xf>
    <xf numFmtId="178" fontId="22" fillId="0" borderId="174" xfId="14" applyNumberFormat="1" applyFont="1" applyBorder="1" applyAlignment="1">
      <alignment horizontal="center" vertical="center" wrapText="1"/>
    </xf>
    <xf numFmtId="184" fontId="22" fillId="0" borderId="175" xfId="15" applyNumberFormat="1" applyFont="1" applyBorder="1" applyAlignment="1">
      <alignment horizontal="right" vertical="center" shrinkToFit="1"/>
    </xf>
    <xf numFmtId="184" fontId="22" fillId="0" borderId="171" xfId="15" applyNumberFormat="1" applyFont="1" applyBorder="1" applyAlignment="1">
      <alignment horizontal="right" vertical="center" shrinkToFit="1"/>
    </xf>
    <xf numFmtId="0" fontId="3" fillId="3" borderId="32" xfId="20" applyFont="1" applyFill="1" applyBorder="1">
      <alignment vertical="center"/>
    </xf>
    <xf numFmtId="178" fontId="15" fillId="3" borderId="74" xfId="20" applyNumberFormat="1" applyFont="1" applyFill="1" applyBorder="1" applyAlignment="1">
      <alignment horizontal="center" vertical="center"/>
    </xf>
    <xf numFmtId="178" fontId="15" fillId="0" borderId="176" xfId="20" applyNumberFormat="1" applyFont="1" applyBorder="1" applyAlignment="1">
      <alignment horizontal="center" vertical="center"/>
    </xf>
    <xf numFmtId="188" fontId="22" fillId="0" borderId="176" xfId="20" applyNumberFormat="1" applyFont="1" applyBorder="1" applyAlignment="1">
      <alignment horizontal="right" vertical="center" shrinkToFit="1"/>
    </xf>
    <xf numFmtId="184" fontId="22" fillId="0" borderId="176" xfId="20" applyNumberFormat="1" applyFont="1" applyBorder="1" applyAlignment="1">
      <alignment horizontal="right" vertical="center" shrinkToFit="1"/>
    </xf>
    <xf numFmtId="189" fontId="15" fillId="0" borderId="34" xfId="20" applyNumberFormat="1" applyFont="1" applyBorder="1">
      <alignment vertical="center"/>
    </xf>
    <xf numFmtId="189" fontId="15" fillId="0" borderId="0" xfId="20" applyNumberFormat="1" applyFont="1">
      <alignment vertical="center"/>
    </xf>
    <xf numFmtId="0" fontId="3" fillId="0" borderId="0" xfId="20" applyFont="1" applyAlignment="1"/>
    <xf numFmtId="178" fontId="11" fillId="0" borderId="177" xfId="14" applyNumberFormat="1" applyFont="1" applyBorder="1" applyAlignment="1">
      <alignment horizontal="center" vertical="center"/>
    </xf>
    <xf numFmtId="183" fontId="22" fillId="0" borderId="177" xfId="15" applyNumberFormat="1" applyFont="1" applyBorder="1" applyAlignment="1">
      <alignment horizontal="right" vertical="center" shrinkToFit="1"/>
    </xf>
    <xf numFmtId="183" fontId="22" fillId="0" borderId="178" xfId="15" applyNumberFormat="1" applyFont="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78" fontId="15" fillId="0" borderId="174" xfId="20" applyNumberFormat="1" applyFont="1" applyBorder="1" applyAlignment="1">
      <alignment horizontal="center" vertical="center"/>
    </xf>
    <xf numFmtId="188" fontId="15" fillId="0" borderId="174" xfId="20" applyNumberFormat="1" applyFont="1" applyBorder="1" applyAlignment="1">
      <alignment horizontal="right" vertical="center" shrinkToFit="1"/>
    </xf>
    <xf numFmtId="184" fontId="15" fillId="0" borderId="174" xfId="20" applyNumberFormat="1" applyFont="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Border="1" applyAlignment="1">
      <alignment horizontal="right" vertical="center" shrinkToFit="1"/>
    </xf>
    <xf numFmtId="189" fontId="15" fillId="0" borderId="23" xfId="20" applyNumberFormat="1" applyFont="1" applyBorder="1">
      <alignment vertical="center"/>
    </xf>
    <xf numFmtId="178" fontId="22" fillId="0" borderId="34" xfId="14" applyNumberFormat="1" applyFont="1" applyBorder="1" applyAlignment="1">
      <alignment horizontal="center" vertical="center" wrapText="1"/>
    </xf>
    <xf numFmtId="184" fontId="22" fillId="0" borderId="179" xfId="15" applyNumberFormat="1" applyFont="1" applyBorder="1" applyAlignment="1">
      <alignment horizontal="right" vertical="center" shrinkToFit="1"/>
    </xf>
    <xf numFmtId="184" fontId="22" fillId="0" borderId="180" xfId="15" applyNumberFormat="1" applyFont="1" applyBorder="1" applyAlignment="1">
      <alignment horizontal="right" vertical="center" shrinkToFit="1"/>
    </xf>
    <xf numFmtId="184" fontId="22" fillId="0" borderId="23" xfId="15" applyNumberFormat="1" applyFont="1" applyBorder="1" applyAlignment="1">
      <alignment horizontal="right" vertical="center" shrinkToFit="1"/>
    </xf>
    <xf numFmtId="0" fontId="3" fillId="3" borderId="37" xfId="20" applyFont="1" applyFill="1" applyBorder="1">
      <alignment vertical="center"/>
    </xf>
    <xf numFmtId="178" fontId="15" fillId="3" borderId="174" xfId="20" applyNumberFormat="1" applyFont="1" applyFill="1" applyBorder="1" applyAlignment="1">
      <alignment horizontal="center" vertical="center"/>
    </xf>
    <xf numFmtId="184" fontId="15" fillId="3" borderId="181" xfId="19" applyNumberFormat="1" applyFont="1" applyFill="1" applyBorder="1" applyAlignment="1">
      <alignment horizontal="right" vertical="center" shrinkToFit="1"/>
    </xf>
    <xf numFmtId="184" fontId="15" fillId="3" borderId="174" xfId="19" applyNumberFormat="1" applyFont="1" applyFill="1" applyBorder="1" applyAlignment="1">
      <alignment horizontal="right" vertical="center" shrinkToFit="1"/>
    </xf>
    <xf numFmtId="178" fontId="15" fillId="0" borderId="0" xfId="20" applyNumberFormat="1" applyFont="1" applyAlignment="1">
      <alignment horizontal="center" vertical="center"/>
    </xf>
    <xf numFmtId="178" fontId="22" fillId="0" borderId="37" xfId="14" applyNumberFormat="1" applyFont="1" applyBorder="1" applyAlignment="1">
      <alignment horizontal="center" vertical="center"/>
    </xf>
    <xf numFmtId="178" fontId="22" fillId="0" borderId="74" xfId="14" applyNumberFormat="1" applyFont="1" applyBorder="1" applyAlignment="1">
      <alignment horizontal="center" vertical="center"/>
    </xf>
    <xf numFmtId="184" fontId="22" fillId="0" borderId="27" xfId="15" applyNumberFormat="1" applyFont="1" applyBorder="1" applyAlignment="1">
      <alignment horizontal="right" vertical="center" shrinkToFit="1"/>
    </xf>
    <xf numFmtId="184" fontId="22" fillId="0" borderId="172" xfId="15" applyNumberFormat="1" applyFont="1" applyBorder="1" applyAlignment="1">
      <alignment horizontal="right" vertical="center" shrinkToFit="1"/>
    </xf>
    <xf numFmtId="0" fontId="3" fillId="0" borderId="0" xfId="20" applyFont="1">
      <alignment vertical="center"/>
    </xf>
    <xf numFmtId="0" fontId="3" fillId="0" borderId="16" xfId="20" applyFont="1" applyBorder="1">
      <alignment vertical="center"/>
    </xf>
    <xf numFmtId="178" fontId="15" fillId="0" borderId="14" xfId="20" applyNumberFormat="1" applyFont="1" applyBorder="1">
      <alignment vertical="center"/>
    </xf>
    <xf numFmtId="178" fontId="15" fillId="0" borderId="15" xfId="20" applyNumberFormat="1" applyFont="1" applyBorder="1">
      <alignment vertical="center"/>
    </xf>
    <xf numFmtId="0" fontId="3" fillId="0" borderId="16" xfId="20" applyFont="1" applyBorder="1" applyAlignment="1"/>
    <xf numFmtId="0" fontId="3" fillId="0" borderId="14" xfId="20" applyFont="1" applyBorder="1" applyAlignment="1"/>
    <xf numFmtId="0" fontId="3" fillId="0" borderId="15" xfId="20" applyFont="1" applyBorder="1">
      <alignment vertical="center"/>
    </xf>
    <xf numFmtId="0" fontId="23" fillId="6" borderId="6" xfId="6" applyFont="1" applyFill="1" applyBorder="1" applyAlignment="1"/>
    <xf numFmtId="0" fontId="23" fillId="0" borderId="8" xfId="6" applyFont="1" applyBorder="1" applyAlignment="1">
      <alignment horizontal="center" vertical="center" wrapText="1"/>
    </xf>
    <xf numFmtId="0" fontId="23" fillId="0" borderId="12" xfId="6" applyFont="1" applyBorder="1" applyAlignment="1">
      <alignment horizontal="center" vertical="center" wrapText="1"/>
    </xf>
    <xf numFmtId="0" fontId="23" fillId="0" borderId="61" xfId="6" applyFont="1" applyBorder="1" applyAlignment="1">
      <alignment horizontal="center" vertical="center"/>
    </xf>
    <xf numFmtId="0" fontId="23" fillId="6" borderId="18" xfId="6" applyFont="1" applyFill="1" applyBorder="1" applyAlignment="1">
      <alignment horizontal="right" vertical="top"/>
    </xf>
    <xf numFmtId="0" fontId="23" fillId="0" borderId="19" xfId="6" applyFont="1" applyBorder="1" applyAlignment="1">
      <alignment horizontal="left" vertical="center" wrapText="1"/>
    </xf>
    <xf numFmtId="0" fontId="23" fillId="0" borderId="23" xfId="6" applyFont="1" applyBorder="1" applyAlignment="1">
      <alignment horizontal="left" vertical="center"/>
    </xf>
    <xf numFmtId="0" fontId="23" fillId="0" borderId="36" xfId="6" applyFont="1" applyBorder="1" applyAlignment="1">
      <alignment horizontal="left" vertical="center"/>
    </xf>
    <xf numFmtId="0" fontId="23" fillId="6" borderId="64" xfId="6" applyFont="1" applyFill="1" applyBorder="1" applyAlignment="1">
      <alignment horizontal="right" vertical="top"/>
    </xf>
    <xf numFmtId="0" fontId="23" fillId="0" borderId="53" xfId="6" applyFont="1" applyBorder="1" applyAlignment="1">
      <alignment horizontal="left" vertical="center" wrapText="1"/>
    </xf>
    <xf numFmtId="0" fontId="23" fillId="0" borderId="54" xfId="6" applyFont="1" applyBorder="1" applyAlignment="1">
      <alignment horizontal="left" vertical="center"/>
    </xf>
    <xf numFmtId="0" fontId="23" fillId="0" borderId="52" xfId="6" applyFont="1" applyBorder="1" applyAlignment="1">
      <alignment horizontal="left" vertical="center"/>
    </xf>
    <xf numFmtId="0" fontId="23" fillId="6" borderId="1" xfId="6" applyFont="1" applyFill="1" applyBorder="1" applyAlignment="1">
      <alignment horizontal="center" vertical="center"/>
    </xf>
    <xf numFmtId="185" fontId="23" fillId="0" borderId="1" xfId="6" applyNumberFormat="1" applyFont="1" applyBorder="1" applyAlignment="1">
      <alignment horizontal="right" vertical="center" shrinkToFit="1"/>
    </xf>
    <xf numFmtId="185" fontId="23" fillId="0" borderId="4" xfId="6" applyNumberFormat="1" applyFont="1" applyBorder="1" applyAlignment="1">
      <alignment horizontal="right" vertical="center" shrinkToFit="1"/>
    </xf>
    <xf numFmtId="185" fontId="23" fillId="0" borderId="79" xfId="6" applyNumberFormat="1" applyFont="1" applyBorder="1" applyAlignment="1">
      <alignment horizontal="right" vertical="center" shrinkToFit="1"/>
    </xf>
    <xf numFmtId="0" fontId="23" fillId="6" borderId="24" xfId="6" applyFont="1" applyFill="1" applyBorder="1" applyAlignment="1">
      <alignment horizontal="center" vertical="center"/>
    </xf>
    <xf numFmtId="185" fontId="23" fillId="0" borderId="24" xfId="6" applyNumberFormat="1" applyFont="1" applyBorder="1" applyAlignment="1">
      <alignment horizontal="right" vertical="center" shrinkToFit="1"/>
    </xf>
    <xf numFmtId="185" fontId="23" fillId="0" borderId="27" xfId="6" applyNumberFormat="1" applyFont="1" applyBorder="1" applyAlignment="1">
      <alignment horizontal="right" vertical="center" shrinkToFit="1"/>
    </xf>
    <xf numFmtId="185" fontId="23" fillId="0" borderId="182" xfId="6" applyNumberFormat="1" applyFont="1" applyBorder="1" applyAlignment="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5" fontId="23" fillId="0" borderId="45" xfId="6" applyNumberFormat="1" applyFont="1" applyBorder="1" applyAlignment="1">
      <alignment horizontal="right" vertical="center" shrinkToFit="1"/>
    </xf>
    <xf numFmtId="185" fontId="23" fillId="0" borderId="48" xfId="6" applyNumberFormat="1" applyFont="1" applyBorder="1" applyAlignment="1">
      <alignment horizontal="right" vertical="center" shrinkToFit="1"/>
    </xf>
    <xf numFmtId="185" fontId="23" fillId="0" borderId="62" xfId="6" applyNumberFormat="1" applyFont="1" applyBorder="1" applyAlignment="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Border="1" applyAlignment="1">
      <alignment vertical="center" wrapText="1"/>
    </xf>
    <xf numFmtId="0" fontId="23" fillId="0" borderId="57" xfId="18" applyFont="1" applyBorder="1">
      <alignment vertical="center"/>
    </xf>
    <xf numFmtId="0" fontId="23" fillId="0" borderId="12" xfId="18" applyFont="1" applyBorder="1">
      <alignment vertical="center"/>
    </xf>
    <xf numFmtId="0" fontId="23" fillId="0" borderId="61" xfId="18" applyFont="1" applyBorder="1">
      <alignment vertical="center"/>
    </xf>
    <xf numFmtId="0" fontId="25" fillId="0" borderId="0" xfId="18" applyFont="1">
      <alignment vertical="center"/>
    </xf>
    <xf numFmtId="0" fontId="23" fillId="7" borderId="18" xfId="18" applyFont="1" applyFill="1" applyBorder="1" applyAlignment="1">
      <alignment horizontal="right" vertical="top"/>
    </xf>
    <xf numFmtId="0" fontId="25" fillId="0" borderId="22" xfId="18" applyFont="1" applyBorder="1" applyAlignment="1">
      <alignment horizontal="left" vertical="center" wrapText="1"/>
    </xf>
    <xf numFmtId="0" fontId="25" fillId="0" borderId="35" xfId="18" applyFont="1" applyBorder="1" applyAlignment="1">
      <alignment horizontal="left" vertical="center" wrapText="1"/>
    </xf>
    <xf numFmtId="0" fontId="25" fillId="0" borderId="36" xfId="18" applyFont="1" applyBorder="1" applyAlignment="1">
      <alignment horizontal="left" vertical="center" wrapText="1"/>
    </xf>
    <xf numFmtId="0" fontId="25" fillId="0" borderId="0" xfId="18" applyFont="1" applyAlignment="1">
      <alignment vertical="center" wrapText="1"/>
    </xf>
    <xf numFmtId="0" fontId="23" fillId="7" borderId="64" xfId="18" applyFont="1" applyFill="1" applyBorder="1" applyAlignment="1">
      <alignment horizontal="right" vertical="top"/>
    </xf>
    <xf numFmtId="0" fontId="25" fillId="0" borderId="50" xfId="18" applyFont="1" applyBorder="1" applyAlignment="1">
      <alignment horizontal="left" vertical="center" wrapText="1"/>
    </xf>
    <xf numFmtId="0" fontId="25" fillId="0" borderId="51" xfId="18" applyFont="1" applyBorder="1" applyAlignment="1">
      <alignment horizontal="left" vertical="center" wrapText="1"/>
    </xf>
    <xf numFmtId="0" fontId="25" fillId="0" borderId="52" xfId="18" applyFont="1" applyBorder="1" applyAlignment="1">
      <alignment horizontal="left" vertical="center" wrapText="1"/>
    </xf>
    <xf numFmtId="0" fontId="23" fillId="7" borderId="13" xfId="18" applyFont="1" applyFill="1" applyBorder="1" applyAlignment="1">
      <alignment horizontal="center" vertical="center"/>
    </xf>
    <xf numFmtId="185" fontId="23" fillId="0" borderId="183" xfId="18" applyNumberFormat="1" applyFont="1" applyBorder="1" applyAlignment="1">
      <alignment horizontal="right" vertical="center" shrinkToFit="1"/>
    </xf>
    <xf numFmtId="185" fontId="23" fillId="0" borderId="184" xfId="18" applyNumberFormat="1" applyFont="1" applyBorder="1" applyAlignment="1">
      <alignment horizontal="right" vertical="center" shrinkToFit="1"/>
    </xf>
    <xf numFmtId="0" fontId="23" fillId="7" borderId="24" xfId="18" applyFont="1" applyFill="1" applyBorder="1" applyAlignment="1">
      <alignment horizontal="center" vertical="center"/>
    </xf>
    <xf numFmtId="185" fontId="23" fillId="0" borderId="185" xfId="18" applyNumberFormat="1" applyFont="1" applyBorder="1" applyAlignment="1">
      <alignment horizontal="right" vertical="center" shrinkToFit="1"/>
    </xf>
    <xf numFmtId="185" fontId="23" fillId="0" borderId="74" xfId="18" applyNumberFormat="1" applyFont="1" applyBorder="1" applyAlignment="1">
      <alignment horizontal="right" vertical="center" shrinkToFit="1"/>
    </xf>
    <xf numFmtId="0" fontId="23" fillId="7" borderId="45" xfId="18" applyFont="1" applyFill="1" applyBorder="1" applyAlignment="1">
      <alignment horizontal="center" vertical="center"/>
    </xf>
    <xf numFmtId="185" fontId="23" fillId="0" borderId="186" xfId="18" applyNumberFormat="1" applyFont="1" applyBorder="1" applyAlignment="1">
      <alignment horizontal="right" vertical="center" shrinkToFit="1"/>
    </xf>
    <xf numFmtId="185" fontId="23" fillId="0" borderId="187" xfId="18" applyNumberFormat="1" applyFont="1" applyBorder="1" applyAlignment="1">
      <alignment horizontal="right" vertical="center" shrinkToFit="1"/>
    </xf>
    <xf numFmtId="0" fontId="25" fillId="6" borderId="6" xfId="8" applyFont="1" applyFill="1" applyBorder="1" applyAlignment="1"/>
    <xf numFmtId="0" fontId="25" fillId="0" borderId="7" xfId="8" applyFont="1" applyBorder="1" applyAlignment="1">
      <alignment vertical="center" wrapText="1"/>
    </xf>
    <xf numFmtId="0" fontId="25" fillId="0" borderId="8" xfId="8" applyFont="1" applyBorder="1" applyAlignment="1">
      <alignment vertical="center" wrapText="1"/>
    </xf>
    <xf numFmtId="0" fontId="25" fillId="0" borderId="56" xfId="8" applyFont="1" applyBorder="1" applyAlignment="1">
      <alignment vertical="center" wrapText="1"/>
    </xf>
    <xf numFmtId="0" fontId="25" fillId="0" borderId="57" xfId="8" applyFont="1" applyBorder="1" applyAlignment="1">
      <alignment vertical="center" wrapText="1"/>
    </xf>
    <xf numFmtId="0" fontId="25" fillId="0" borderId="61" xfId="8" applyFont="1" applyBorder="1">
      <alignment vertical="center"/>
    </xf>
    <xf numFmtId="0" fontId="25" fillId="0" borderId="0" xfId="8" applyFont="1" applyAlignment="1"/>
    <xf numFmtId="0" fontId="26" fillId="0" borderId="0" xfId="8" applyFont="1" applyAlignment="1"/>
    <xf numFmtId="0" fontId="26" fillId="8" borderId="6" xfId="8" applyFont="1" applyFill="1" applyBorder="1" applyAlignment="1"/>
    <xf numFmtId="0" fontId="26" fillId="0" borderId="183" xfId="8" applyFont="1" applyBorder="1" applyAlignment="1">
      <alignment horizontal="center" vertical="center" wrapText="1"/>
    </xf>
    <xf numFmtId="0" fontId="26" fillId="0" borderId="2" xfId="8" applyFont="1" applyBorder="1" applyAlignment="1">
      <alignment horizontal="center" vertical="center" wrapText="1"/>
    </xf>
    <xf numFmtId="0" fontId="26" fillId="0" borderId="79" xfId="8" applyFont="1" applyBorder="1" applyAlignment="1">
      <alignment horizontal="center" vertical="center" wrapText="1"/>
    </xf>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5" fillId="0" borderId="13" xfId="8" applyFont="1" applyBorder="1" applyAlignment="1">
      <alignment vertical="center" wrapText="1"/>
    </xf>
    <xf numFmtId="0" fontId="25" fillId="0" borderId="14" xfId="8" applyFont="1" applyBorder="1" applyAlignment="1">
      <alignment vertical="center" wrapText="1"/>
    </xf>
    <xf numFmtId="0" fontId="25" fillId="0" borderId="15" xfId="8" applyFont="1" applyBorder="1" applyAlignment="1">
      <alignment vertical="center" wrapText="1"/>
    </xf>
    <xf numFmtId="0" fontId="25" fillId="0" borderId="37" xfId="8" applyFont="1" applyBorder="1" applyAlignment="1">
      <alignment vertical="center" wrapText="1"/>
    </xf>
    <xf numFmtId="0" fontId="25" fillId="0" borderId="38" xfId="8" applyFont="1" applyBorder="1">
      <alignment vertical="center"/>
    </xf>
    <xf numFmtId="0" fontId="26" fillId="0" borderId="0" xfId="8" applyFont="1">
      <alignment vertical="center"/>
    </xf>
    <xf numFmtId="0" fontId="26" fillId="8" borderId="18" xfId="8" applyFont="1" applyFill="1" applyBorder="1" applyAlignment="1"/>
    <xf numFmtId="0" fontId="26" fillId="0" borderId="185" xfId="8" applyFont="1" applyBorder="1" applyAlignment="1">
      <alignment horizontal="center" vertical="center" wrapText="1"/>
    </xf>
    <xf numFmtId="0" fontId="26" fillId="0" borderId="25"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31" xfId="8" applyFont="1" applyBorder="1" applyAlignment="1">
      <alignment vertical="center" wrapText="1"/>
    </xf>
    <xf numFmtId="0" fontId="25" fillId="0" borderId="32" xfId="8" applyFont="1" applyBorder="1">
      <alignment vertical="center"/>
    </xf>
    <xf numFmtId="0" fontId="25" fillId="0" borderId="30" xfId="8" applyFont="1" applyBorder="1">
      <alignment vertical="center"/>
    </xf>
    <xf numFmtId="0" fontId="25" fillId="0" borderId="33" xfId="8" applyFont="1" applyBorder="1">
      <alignment vertical="center"/>
    </xf>
    <xf numFmtId="0" fontId="0" fillId="0" borderId="39" xfId="8" applyFont="1" applyBorder="1">
      <alignment vertical="center"/>
    </xf>
    <xf numFmtId="0" fontId="26" fillId="0" borderId="32" xfId="8" applyFont="1" applyBorder="1">
      <alignment vertical="center"/>
    </xf>
    <xf numFmtId="0" fontId="26" fillId="0" borderId="33" xfId="8" applyFont="1" applyBorder="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5"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6" fillId="8" borderId="18" xfId="8" applyFont="1" applyFill="1" applyBorder="1" applyAlignment="1">
      <alignment horizontal="right" vertical="center"/>
    </xf>
    <xf numFmtId="0" fontId="0" fillId="0" borderId="22" xfId="8" applyFont="1" applyBorder="1">
      <alignment vertical="center"/>
    </xf>
    <xf numFmtId="0" fontId="26" fillId="0" borderId="35" xfId="8" applyFont="1" applyBorder="1">
      <alignment vertical="center"/>
    </xf>
    <xf numFmtId="0" fontId="26" fillId="0" borderId="36" xfId="8" applyFont="1" applyBorder="1">
      <alignment vertical="center"/>
    </xf>
    <xf numFmtId="0" fontId="28" fillId="0" borderId="0" xfId="8" applyFont="1">
      <alignment vertical="center"/>
    </xf>
    <xf numFmtId="0" fontId="25" fillId="6" borderId="64" xfId="8" applyFont="1" applyFill="1" applyBorder="1" applyAlignment="1">
      <alignment horizontal="right" vertical="top"/>
    </xf>
    <xf numFmtId="0" fontId="25" fillId="0" borderId="50" xfId="8" applyFont="1" applyBorder="1">
      <alignment vertical="center"/>
    </xf>
    <xf numFmtId="0" fontId="25" fillId="0" borderId="51" xfId="8" applyFont="1" applyBorder="1">
      <alignment vertical="center"/>
    </xf>
    <xf numFmtId="0" fontId="25" fillId="0" borderId="52" xfId="8" applyFont="1" applyBorder="1">
      <alignment vertical="center"/>
    </xf>
    <xf numFmtId="0" fontId="26" fillId="8" borderId="64" xfId="8" applyFont="1" applyFill="1" applyBorder="1" applyAlignment="1">
      <alignment horizontal="right" vertical="top"/>
    </xf>
    <xf numFmtId="0" fontId="0" fillId="0" borderId="41" xfId="8" applyFont="1" applyBorder="1">
      <alignment vertical="center"/>
    </xf>
    <xf numFmtId="0" fontId="26" fillId="0" borderId="51" xfId="8" applyFont="1" applyBorder="1">
      <alignment vertical="center"/>
    </xf>
    <xf numFmtId="0" fontId="26" fillId="0" borderId="38" xfId="8" applyFont="1" applyBorder="1">
      <alignment vertical="center"/>
    </xf>
    <xf numFmtId="0" fontId="25" fillId="6" borderId="13" xfId="8" applyFont="1" applyFill="1" applyBorder="1" applyAlignment="1">
      <alignment horizontal="center"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2"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2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29" fillId="0" borderId="0" xfId="8"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4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12" xfId="7" applyFont="1" applyBorder="1" applyAlignment="1">
      <alignment vertical="center" wrapText="1"/>
    </xf>
    <xf numFmtId="0" fontId="25" fillId="0" borderId="16" xfId="7" applyFont="1" applyBorder="1" applyAlignment="1">
      <alignment vertical="center" wrapText="1"/>
    </xf>
    <xf numFmtId="0" fontId="25" fillId="0" borderId="26" xfId="7" applyFont="1" applyBorder="1">
      <alignment vertical="center"/>
    </xf>
    <xf numFmtId="0" fontId="25" fillId="0" borderId="32" xfId="7" applyFont="1" applyBorder="1" applyAlignment="1">
      <alignment vertical="center" wrapText="1"/>
    </xf>
    <xf numFmtId="0" fontId="25" fillId="0" borderId="22" xfId="7" applyFont="1" applyBorder="1" applyAlignment="1">
      <alignment horizontal="left" vertical="center"/>
    </xf>
    <xf numFmtId="0" fontId="25" fillId="0" borderId="35" xfId="7" applyFont="1" applyBorder="1" applyAlignment="1">
      <alignment horizontal="left" vertical="center"/>
    </xf>
    <xf numFmtId="0" fontId="25" fillId="0" borderId="32" xfId="7" applyFont="1" applyBorder="1" applyAlignment="1">
      <alignment horizontal="center" vertical="center" shrinkToFit="1"/>
    </xf>
    <xf numFmtId="0" fontId="25" fillId="0" borderId="36" xfId="7" applyFont="1" applyBorder="1" applyAlignment="1">
      <alignment horizontal="left" vertical="center"/>
    </xf>
    <xf numFmtId="0" fontId="25" fillId="0" borderId="0" xfId="7" applyFont="1" applyAlignment="1">
      <alignment horizontal="left" vertical="center"/>
    </xf>
    <xf numFmtId="0" fontId="25" fillId="0" borderId="35" xfId="7" applyFont="1" applyBorder="1" applyAlignment="1">
      <alignment horizontal="center" vertical="center" shrinkToFit="1"/>
    </xf>
    <xf numFmtId="0" fontId="25" fillId="0" borderId="50" xfId="7" applyFont="1" applyBorder="1" applyAlignment="1">
      <alignment horizontal="left" vertical="center"/>
    </xf>
    <xf numFmtId="0" fontId="25" fillId="0" borderId="51" xfId="7" applyFont="1" applyBorder="1" applyAlignment="1">
      <alignment horizontal="left" vertical="center"/>
    </xf>
    <xf numFmtId="0" fontId="25" fillId="0" borderId="51" xfId="7" applyFont="1" applyBorder="1" applyAlignment="1">
      <alignment horizontal="center" vertical="center" shrinkToFit="1"/>
    </xf>
    <xf numFmtId="0" fontId="25" fillId="0" borderId="52" xfId="7" applyFont="1" applyBorder="1" applyAlignment="1">
      <alignment horizontal="left" vertical="center"/>
    </xf>
    <xf numFmtId="183" fontId="25" fillId="0" borderId="0" xfId="7" applyNumberFormat="1" applyFont="1" applyAlignment="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Border="1" applyAlignment="1">
      <alignment horizontal="center" vertical="center" wrapText="1"/>
    </xf>
    <xf numFmtId="0" fontId="30" fillId="0" borderId="12" xfId="6" applyFont="1" applyBorder="1" applyAlignment="1">
      <alignment horizontal="center" vertical="center" wrapText="1"/>
    </xf>
    <xf numFmtId="0" fontId="30" fillId="0" borderId="2" xfId="6" applyFont="1" applyBorder="1" applyAlignment="1">
      <alignment horizontal="center" vertical="center"/>
    </xf>
    <xf numFmtId="0" fontId="30" fillId="0" borderId="5" xfId="6" applyFont="1" applyBorder="1" applyAlignment="1">
      <alignment horizontal="center" vertical="center"/>
    </xf>
    <xf numFmtId="0" fontId="30" fillId="0" borderId="6" xfId="6" applyFont="1" applyBorder="1" applyAlignment="1">
      <alignment horizontal="center" vertical="center"/>
    </xf>
    <xf numFmtId="0" fontId="30" fillId="6" borderId="18" xfId="6" applyFont="1" applyFill="1" applyBorder="1" applyAlignment="1">
      <alignment horizontal="right" vertical="top"/>
    </xf>
    <xf numFmtId="0" fontId="30" fillId="0" borderId="19" xfId="6" applyFont="1" applyBorder="1" applyAlignment="1">
      <alignment horizontal="left" vertical="center" wrapText="1"/>
    </xf>
    <xf numFmtId="0" fontId="30" fillId="0" borderId="23" xfId="6" applyFont="1" applyBorder="1" applyAlignment="1">
      <alignment horizontal="left" vertical="center"/>
    </xf>
    <xf numFmtId="0" fontId="30" fillId="0" borderId="35" xfId="6" applyFont="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18" xfId="6" applyFont="1" applyBorder="1" applyAlignment="1">
      <alignment horizontal="left" vertical="center"/>
    </xf>
    <xf numFmtId="0" fontId="30" fillId="0" borderId="35"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Border="1" applyAlignment="1">
      <alignment horizontal="left" vertical="center" wrapText="1"/>
    </xf>
    <xf numFmtId="0" fontId="30" fillId="0" borderId="54" xfId="6" applyFont="1" applyBorder="1" applyAlignment="1">
      <alignment horizontal="left" vertical="center"/>
    </xf>
    <xf numFmtId="0" fontId="30" fillId="0" borderId="51" xfId="6" applyFont="1" applyBorder="1" applyAlignment="1">
      <alignment horizontal="left" vertical="center"/>
    </xf>
    <xf numFmtId="0" fontId="30" fillId="0" borderId="51"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64" xfId="6" applyFont="1" applyBorder="1" applyAlignment="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178"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78" fontId="3" fillId="0" borderId="42" xfId="20" applyNumberFormat="1" applyFont="1" applyBorder="1">
      <alignment vertical="center"/>
    </xf>
    <xf numFmtId="178" fontId="3" fillId="0" borderId="31" xfId="20" applyNumberFormat="1" applyFont="1" applyBorder="1">
      <alignment vertical="center"/>
    </xf>
    <xf numFmtId="178" fontId="3" fillId="0" borderId="34" xfId="20" applyNumberFormat="1" applyFont="1" applyBorder="1">
      <alignment vertical="center"/>
    </xf>
    <xf numFmtId="178" fontId="5" fillId="0" borderId="0" xfId="20" applyNumberFormat="1" applyFont="1">
      <alignment vertical="center"/>
    </xf>
    <xf numFmtId="0" fontId="3" fillId="0" borderId="0" xfId="20" applyFont="1" applyAlignment="1">
      <alignment horizontal="center" vertical="center"/>
    </xf>
    <xf numFmtId="187" fontId="3" fillId="3" borderId="0" xfId="19" applyNumberFormat="1" applyFont="1" applyFill="1" applyAlignment="1">
      <alignment horizontal="center" vertical="center" wrapText="1"/>
    </xf>
    <xf numFmtId="178" fontId="3" fillId="3" borderId="0" xfId="20" applyNumberFormat="1" applyFont="1" applyFill="1" applyAlignment="1">
      <alignment vertical="center" wrapText="1"/>
    </xf>
    <xf numFmtId="187" fontId="3" fillId="3" borderId="0" xfId="19" applyNumberFormat="1" applyFont="1" applyFill="1" applyAlignment="1">
      <alignment vertical="center" wrapText="1"/>
    </xf>
    <xf numFmtId="178" fontId="1" fillId="0" borderId="0" xfId="14" applyNumberFormat="1" applyAlignment="1">
      <alignment vertical="center"/>
    </xf>
    <xf numFmtId="187" fontId="3" fillId="0" borderId="0" xfId="19" applyNumberFormat="1" applyFont="1" applyAlignment="1">
      <alignment horizontal="center" vertical="center" wrapText="1"/>
    </xf>
    <xf numFmtId="178"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4" fontId="3" fillId="3" borderId="0" xfId="19" applyNumberFormat="1" applyFont="1" applyFill="1" applyAlignment="1">
      <alignment horizontal="center" vertical="center"/>
    </xf>
    <xf numFmtId="190" fontId="3" fillId="0" borderId="0" xfId="20" applyNumberFormat="1" applyFont="1">
      <alignment vertical="center"/>
    </xf>
    <xf numFmtId="184" fontId="3" fillId="3" borderId="0" xfId="19" applyNumberFormat="1" applyFont="1" applyFill="1" applyAlignment="1">
      <alignment horizontal="center" vertical="center" wrapText="1"/>
    </xf>
    <xf numFmtId="184" fontId="3" fillId="0" borderId="0" xfId="20" applyNumberFormat="1" applyFont="1" applyAlignment="1">
      <alignment horizontal="center" vertical="center"/>
    </xf>
    <xf numFmtId="0" fontId="32" fillId="0" borderId="0" xfId="13" applyFont="1">
      <alignment vertical="center"/>
    </xf>
    <xf numFmtId="184" fontId="1" fillId="0" borderId="0" xfId="15" applyNumberFormat="1" applyAlignment="1">
      <alignment horizontal="right" vertical="center"/>
    </xf>
    <xf numFmtId="49" fontId="3" fillId="3" borderId="0" xfId="19" applyNumberFormat="1" applyFont="1" applyFill="1" applyAlignment="1">
      <alignment horizontal="center" vertical="center"/>
    </xf>
    <xf numFmtId="189" fontId="3" fillId="0" borderId="34" xfId="20" applyNumberFormat="1" applyFont="1" applyBorder="1">
      <alignment vertical="center"/>
    </xf>
    <xf numFmtId="189" fontId="3" fillId="0" borderId="23" xfId="20" applyNumberFormat="1" applyFont="1" applyBorder="1">
      <alignment vertical="center"/>
    </xf>
    <xf numFmtId="189" fontId="3" fillId="0" borderId="0" xfId="19" applyNumberFormat="1" applyFont="1">
      <alignment vertical="center"/>
    </xf>
    <xf numFmtId="0" fontId="3" fillId="0" borderId="30"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2" xfId="20" applyFont="1" applyBorder="1" applyAlignment="1">
      <alignment horizontal="center" vertical="center"/>
    </xf>
    <xf numFmtId="187" fontId="3" fillId="3" borderId="74" xfId="19" applyNumberFormat="1" applyFont="1" applyFill="1" applyBorder="1" applyAlignment="1">
      <alignment horizontal="center" vertical="center" wrapText="1"/>
    </xf>
    <xf numFmtId="0" fontId="3" fillId="0" borderId="74" xfId="20" applyFont="1" applyBorder="1" applyAlignment="1">
      <alignment horizontal="center" vertical="center"/>
    </xf>
    <xf numFmtId="0" fontId="3" fillId="0" borderId="23"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184" fontId="3" fillId="3" borderId="74" xfId="19" applyNumberFormat="1" applyFont="1" applyFill="1" applyBorder="1" applyAlignment="1">
      <alignment horizontal="center" vertical="center"/>
    </xf>
    <xf numFmtId="0" fontId="3" fillId="0" borderId="16" xfId="20" applyFont="1" applyBorder="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0" fontId="1" fillId="3" borderId="0" xfId="1" applyFill="1" applyAlignment="1">
      <alignment vertical="center"/>
    </xf>
    <xf numFmtId="178" fontId="3" fillId="0" borderId="14" xfId="20" applyNumberFormat="1" applyFont="1" applyBorder="1">
      <alignment vertical="center"/>
    </xf>
    <xf numFmtId="178" fontId="3" fillId="0" borderId="15" xfId="20"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3"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Border="1" applyAlignment="1">
      <alignment vertical="center"/>
    </xf>
    <xf numFmtId="187" fontId="22" fillId="0" borderId="27" xfId="1" applyNumberFormat="1" applyFont="1" applyBorder="1" applyAlignment="1">
      <alignment vertical="center"/>
    </xf>
    <xf numFmtId="187" fontId="22" fillId="0" borderId="172" xfId="1" applyNumberFormat="1" applyFont="1" applyBorder="1" applyAlignment="1">
      <alignment vertical="center"/>
    </xf>
    <xf numFmtId="187" fontId="22" fillId="0" borderId="172" xfId="1" applyNumberFormat="1" applyFont="1" applyBorder="1" applyAlignment="1">
      <alignment vertical="center" wrapText="1"/>
    </xf>
    <xf numFmtId="187" fontId="22" fillId="0" borderId="30" xfId="1" applyNumberFormat="1" applyFont="1" applyBorder="1" applyAlignment="1">
      <alignment vertical="center"/>
    </xf>
    <xf numFmtId="187" fontId="22" fillId="0" borderId="173" xfId="1" applyNumberFormat="1" applyFont="1" applyBorder="1" applyAlignment="1">
      <alignment vertical="center"/>
    </xf>
    <xf numFmtId="191" fontId="22" fillId="0" borderId="175" xfId="1" applyNumberFormat="1" applyFont="1" applyBorder="1" applyAlignment="1">
      <alignment vertical="center"/>
    </xf>
    <xf numFmtId="191" fontId="22" fillId="0" borderId="171" xfId="1" applyNumberFormat="1" applyFont="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Border="1" applyAlignment="1">
      <alignment vertical="center"/>
    </xf>
    <xf numFmtId="187" fontId="22" fillId="0" borderId="178" xfId="1" applyNumberFormat="1" applyFont="1" applyBorder="1" applyAlignment="1">
      <alignment vertical="center"/>
    </xf>
    <xf numFmtId="191" fontId="22" fillId="0" borderId="179" xfId="1" applyNumberFormat="1" applyFont="1" applyBorder="1" applyAlignment="1">
      <alignment vertical="center"/>
    </xf>
    <xf numFmtId="191" fontId="22" fillId="0" borderId="180" xfId="1" applyNumberFormat="1" applyFont="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 name="標準_【レイアウト】（市）資料３（Ｐ２）　歳出比較分析表" xfId="19"/>
    <cellStyle name="標準_【レイアウト】（県）資料３（Ｐ２）　歳出比較分析表" xfId="20"/>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worksheet" Target="worksheets/sheet15.xml" /><Relationship Id="rId16" Type="http://schemas.openxmlformats.org/officeDocument/2006/relationships/worksheet" Target="worksheets/sheet16.xml" /><Relationship Id="rId17" Type="http://schemas.openxmlformats.org/officeDocument/2006/relationships/worksheet" Target="worksheets/sheet17.xml" /><Relationship Id="rId18" Type="http://schemas.openxmlformats.org/officeDocument/2006/relationships/theme" Target="theme/theme1.xml" /><Relationship Id="rId19" Type="http://schemas.openxmlformats.org/officeDocument/2006/relationships/sharedStrings" Target="sharedStrings.xml" /><Relationship Id="rId20"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_rels/chart7.xml.rels><?xml version="1.0" encoding="UTF-8"?><Relationships xmlns="http://schemas.openxmlformats.org/package/2006/relationships"><Relationship Id="rId1" Type="http://schemas.openxmlformats.org/officeDocument/2006/relationships/themeOverride" Target="../theme/themeOverride1.xml" /></Relationships>
</file>

<file path=xl/charts/_rels/chart8.xml.rels><?xml version="1.0" encoding="UTF-8"?><Relationships xmlns="http://schemas.openxmlformats.org/package/2006/relationships"><Relationship Id="rId1" Type="http://schemas.openxmlformats.org/officeDocument/2006/relationships/themeOverride" Target="../theme/themeOverride2.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(データシート!$F$3,データシート!$F$5,データシート!$F$7,データシート!$F$9,データシート!$F$11)</c:f>
              <c:numCache>
                <c:formatCode>#,##0;"△ "#,##0</c:formatCode>
                <c:ptCount val="5"/>
                <c:pt idx="0">
                  <c:v>70166</c:v>
                </c:pt>
                <c:pt idx="1">
                  <c:v>70329</c:v>
                </c:pt>
                <c:pt idx="2">
                  <c:v>71871</c:v>
                </c:pt>
                <c:pt idx="3">
                  <c:v>71807</c:v>
                </c:pt>
                <c:pt idx="4">
                  <c:v>80821</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R01</c:v>
                </c:pt>
                <c:pt idx="1">
                  <c:v xml:space="preserve"> R02</c:v>
                </c:pt>
                <c:pt idx="2">
                  <c:v xml:space="preserve"> R03</c:v>
                </c:pt>
                <c:pt idx="3">
                  <c:v xml:space="preserve"> R04</c:v>
                </c:pt>
                <c:pt idx="4">
                  <c:v xml:space="preserve"> R05</c:v>
                </c:pt>
              </c:strCache>
            </c:strRef>
          </c:cat>
          <c:val>
            <c:numRef>
              <c:f>(データシート!$D$3,データシート!$D$5,データシート!$D$7,データシート!$D$9,データシート!$D$11)</c:f>
              <c:numCache>
                <c:formatCode>#,##0;"△ "#,##0</c:formatCode>
                <c:ptCount val="5"/>
                <c:pt idx="0">
                  <c:v>67920</c:v>
                </c:pt>
                <c:pt idx="1">
                  <c:v>108106</c:v>
                </c:pt>
                <c:pt idx="2">
                  <c:v>57645</c:v>
                </c:pt>
                <c:pt idx="3">
                  <c:v>45943</c:v>
                </c:pt>
                <c:pt idx="4">
                  <c:v>53861</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4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10.38</c:v>
                </c:pt>
                <c:pt idx="1">
                  <c:v>11.07</c:v>
                </c:pt>
                <c:pt idx="2">
                  <c:v>8.82</c:v>
                </c:pt>
                <c:pt idx="3">
                  <c:v>7.36</c:v>
                </c:pt>
                <c:pt idx="4">
                  <c:v>6.63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53.91</c:v>
                </c:pt>
                <c:pt idx="1">
                  <c:v>53.3</c:v>
                </c:pt>
                <c:pt idx="2">
                  <c:v>49.58</c:v>
                </c:pt>
                <c:pt idx="3">
                  <c:v>47.48</c:v>
                </c:pt>
                <c:pt idx="4">
                  <c:v>44.23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4.71</c:v>
                </c:pt>
                <c:pt idx="1">
                  <c:v>1.1000000000000001</c:v>
                </c:pt>
                <c:pt idx="2">
                  <c:v>-4.2300000000000004</c:v>
                </c:pt>
                <c:pt idx="3">
                  <c:v>-5.0599999999999996</c:v>
                </c:pt>
                <c:pt idx="4">
                  <c:v>-3.45</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旭市国民健康保険事業特別会計（施設）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3.e-002</c:v>
                </c:pt>
                <c:pt idx="2">
                  <c:v>#N/A</c:v>
                </c:pt>
                <c:pt idx="3">
                  <c:v>3.e-002</c:v>
                </c:pt>
                <c:pt idx="4">
                  <c:v>#N/A</c:v>
                </c:pt>
                <c:pt idx="5">
                  <c:v>5.e-002</c:v>
                </c:pt>
                <c:pt idx="6">
                  <c:v>#N/A</c:v>
                </c:pt>
                <c:pt idx="7">
                  <c:v>6.e-002</c:v>
                </c:pt>
                <c:pt idx="8">
                  <c:v>#N/A</c:v>
                </c:pt>
                <c:pt idx="9">
                  <c:v>7.0000000000000007e-002</c:v>
                </c:pt>
              </c:numCache>
            </c:numRef>
          </c:val>
        </c:ser>
        <c:ser>
          <c:idx val="3"/>
          <c:order val="3"/>
          <c:tx>
            <c:strRef>
              <c:f>データシート!$A$30</c:f>
              <c:strCache>
                <c:ptCount val="1"/>
                <c:pt idx="0">
                  <c:v>旭市後期高齢者医療特別会計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6.e-002</c:v>
                </c:pt>
                <c:pt idx="2">
                  <c:v>#N/A</c:v>
                </c:pt>
                <c:pt idx="3">
                  <c:v>6.e-002</c:v>
                </c:pt>
                <c:pt idx="4">
                  <c:v>#N/A</c:v>
                </c:pt>
                <c:pt idx="5">
                  <c:v>6.e-002</c:v>
                </c:pt>
                <c:pt idx="6">
                  <c:v>#N/A</c:v>
                </c:pt>
                <c:pt idx="7">
                  <c:v>7.0000000000000007e-002</c:v>
                </c:pt>
                <c:pt idx="8">
                  <c:v>#N/A</c:v>
                </c:pt>
                <c:pt idx="9">
                  <c:v>8.e-002</c:v>
                </c:pt>
              </c:numCache>
            </c:numRef>
          </c:val>
        </c:ser>
        <c:ser>
          <c:idx val="4"/>
          <c:order val="4"/>
          <c:tx>
            <c:strRef>
              <c:f>データシート!$A$31</c:f>
              <c:strCache>
                <c:ptCount val="1"/>
                <c:pt idx="0">
                  <c:v>旭市農業集落排水事業会計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1.e-002</c:v>
                </c:pt>
                <c:pt idx="2">
                  <c:v>#N/A</c:v>
                </c:pt>
                <c:pt idx="3">
                  <c:v>9.e-002</c:v>
                </c:pt>
                <c:pt idx="4">
                  <c:v>#N/A</c:v>
                </c:pt>
                <c:pt idx="5">
                  <c:v>0.13</c:v>
                </c:pt>
                <c:pt idx="6">
                  <c:v>#N/A</c:v>
                </c:pt>
                <c:pt idx="7">
                  <c:v>0.17</c:v>
                </c:pt>
                <c:pt idx="8">
                  <c:v>#N/A</c:v>
                </c:pt>
                <c:pt idx="9">
                  <c:v>0.2</c:v>
                </c:pt>
              </c:numCache>
            </c:numRef>
          </c:val>
        </c:ser>
        <c:ser>
          <c:idx val="5"/>
          <c:order val="5"/>
          <c:tx>
            <c:strRef>
              <c:f>データシート!$A$32</c:f>
              <c:strCache>
                <c:ptCount val="1"/>
                <c:pt idx="0">
                  <c:v>旭市国民健康保険事業特別会計（事業）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2.2599999999999998</c:v>
                </c:pt>
                <c:pt idx="2">
                  <c:v>#N/A</c:v>
                </c:pt>
                <c:pt idx="3">
                  <c:v>2.3199999999999998</c:v>
                </c:pt>
                <c:pt idx="4">
                  <c:v>#N/A</c:v>
                </c:pt>
                <c:pt idx="5">
                  <c:v>1.67</c:v>
                </c:pt>
                <c:pt idx="6">
                  <c:v>#N/A</c:v>
                </c:pt>
                <c:pt idx="7">
                  <c:v>1.92</c:v>
                </c:pt>
                <c:pt idx="8">
                  <c:v>#N/A</c:v>
                </c:pt>
                <c:pt idx="9">
                  <c:v>0.98</c:v>
                </c:pt>
              </c:numCache>
            </c:numRef>
          </c:val>
        </c:ser>
        <c:ser>
          <c:idx val="6"/>
          <c:order val="6"/>
          <c:tx>
            <c:strRef>
              <c:f>データシート!$A$33</c:f>
              <c:strCache>
                <c:ptCount val="1"/>
                <c:pt idx="0">
                  <c:v>旭市公共下水道事業会計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c:v>
                </c:pt>
                <c:pt idx="2">
                  <c:v>#N/A</c:v>
                </c:pt>
                <c:pt idx="3">
                  <c:v>0.71</c:v>
                </c:pt>
                <c:pt idx="4">
                  <c:v>#N/A</c:v>
                </c:pt>
                <c:pt idx="5">
                  <c:v>0.81</c:v>
                </c:pt>
                <c:pt idx="6">
                  <c:v>#N/A</c:v>
                </c:pt>
                <c:pt idx="7">
                  <c:v>0.92</c:v>
                </c:pt>
                <c:pt idx="8">
                  <c:v>#N/A</c:v>
                </c:pt>
                <c:pt idx="9">
                  <c:v>1.05</c:v>
                </c:pt>
              </c:numCache>
            </c:numRef>
          </c:val>
        </c:ser>
        <c:ser>
          <c:idx val="7"/>
          <c:order val="7"/>
          <c:tx>
            <c:strRef>
              <c:f>データシート!$A$34</c:f>
              <c:strCache>
                <c:ptCount val="1"/>
                <c:pt idx="0">
                  <c:v>旭市介護保険事業特別会計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0.87</c:v>
                </c:pt>
                <c:pt idx="2">
                  <c:v>#N/A</c:v>
                </c:pt>
                <c:pt idx="3">
                  <c:v>0.76</c:v>
                </c:pt>
                <c:pt idx="4">
                  <c:v>#N/A</c:v>
                </c:pt>
                <c:pt idx="5">
                  <c:v>1.17</c:v>
                </c:pt>
                <c:pt idx="6">
                  <c:v>#N/A</c:v>
                </c:pt>
                <c:pt idx="7">
                  <c:v>1.54</c:v>
                </c:pt>
                <c:pt idx="8">
                  <c:v>#N/A</c:v>
                </c:pt>
                <c:pt idx="9">
                  <c:v>1.35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10.38</c:v>
                </c:pt>
                <c:pt idx="2">
                  <c:v>#N/A</c:v>
                </c:pt>
                <c:pt idx="3">
                  <c:v>11.07</c:v>
                </c:pt>
                <c:pt idx="4">
                  <c:v>#N/A</c:v>
                </c:pt>
                <c:pt idx="5">
                  <c:v>8.81</c:v>
                </c:pt>
                <c:pt idx="6">
                  <c:v>#N/A</c:v>
                </c:pt>
                <c:pt idx="7">
                  <c:v>7.36</c:v>
                </c:pt>
                <c:pt idx="8">
                  <c:v>#N/A</c:v>
                </c:pt>
                <c:pt idx="9">
                  <c:v>6.63</c:v>
                </c:pt>
              </c:numCache>
            </c:numRef>
          </c:val>
        </c:ser>
        <c:ser>
          <c:idx val="9"/>
          <c:order val="9"/>
          <c:tx>
            <c:strRef>
              <c:f>データシート!$A$36</c:f>
              <c:strCache>
                <c:ptCount val="1"/>
                <c:pt idx="0">
                  <c:v>旭市水道事業会計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15.86</c:v>
                </c:pt>
                <c:pt idx="2">
                  <c:v>#N/A</c:v>
                </c:pt>
                <c:pt idx="3">
                  <c:v>17.63</c:v>
                </c:pt>
                <c:pt idx="4">
                  <c:v>#N/A</c:v>
                </c:pt>
                <c:pt idx="5">
                  <c:v>19.23</c:v>
                </c:pt>
                <c:pt idx="6">
                  <c:v>#N/A</c:v>
                </c:pt>
                <c:pt idx="7">
                  <c:v>20.99</c:v>
                </c:pt>
                <c:pt idx="8">
                  <c:v>#N/A</c:v>
                </c:pt>
                <c:pt idx="9">
                  <c:v>21.47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4208</c:v>
                </c:pt>
                <c:pt idx="5">
                  <c:v>4235</c:v>
                </c:pt>
                <c:pt idx="8">
                  <c:v>4132</c:v>
                </c:pt>
                <c:pt idx="11">
                  <c:v>4131</c:v>
                </c:pt>
                <c:pt idx="14">
                  <c:v>4148</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22</c:v>
                </c:pt>
                <c:pt idx="3">
                  <c:v>21</c:v>
                </c:pt>
                <c:pt idx="6">
                  <c:v>19</c:v>
                </c:pt>
                <c:pt idx="9">
                  <c:v>68</c:v>
                </c:pt>
                <c:pt idx="12">
                  <c:v>82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48</c:v>
                </c:pt>
                <c:pt idx="3">
                  <c:v>45</c:v>
                </c:pt>
                <c:pt idx="6">
                  <c:v>47</c:v>
                </c:pt>
                <c:pt idx="9">
                  <c:v>40</c:v>
                </c:pt>
                <c:pt idx="12">
                  <c:v>50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330</c:v>
                </c:pt>
                <c:pt idx="3">
                  <c:v>291</c:v>
                </c:pt>
                <c:pt idx="6">
                  <c:v>282</c:v>
                </c:pt>
                <c:pt idx="9">
                  <c:v>292</c:v>
                </c:pt>
                <c:pt idx="12">
                  <c:v>287</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4970</c:v>
                </c:pt>
                <c:pt idx="3">
                  <c:v>5194</c:v>
                </c:pt>
                <c:pt idx="6">
                  <c:v>5366</c:v>
                </c:pt>
                <c:pt idx="9">
                  <c:v>5177</c:v>
                </c:pt>
                <c:pt idx="12">
                  <c:v>5258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1162</c:v>
                </c:pt>
                <c:pt idx="2">
                  <c:v>#N/A</c:v>
                </c:pt>
                <c:pt idx="3">
                  <c:v>#N/A</c:v>
                </c:pt>
                <c:pt idx="4">
                  <c:v>1316</c:v>
                </c:pt>
                <c:pt idx="5">
                  <c:v>#N/A</c:v>
                </c:pt>
                <c:pt idx="6">
                  <c:v>#N/A</c:v>
                </c:pt>
                <c:pt idx="7">
                  <c:v>1582</c:v>
                </c:pt>
                <c:pt idx="8">
                  <c:v>#N/A</c:v>
                </c:pt>
                <c:pt idx="9">
                  <c:v>#N/A</c:v>
                </c:pt>
                <c:pt idx="10">
                  <c:v>1446</c:v>
                </c:pt>
                <c:pt idx="11">
                  <c:v>#N/A</c:v>
                </c:pt>
                <c:pt idx="12">
                  <c:v>#N/A</c:v>
                </c:pt>
                <c:pt idx="13">
                  <c:v>1529</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32275</c:v>
                </c:pt>
                <c:pt idx="5">
                  <c:v>33830</c:v>
                </c:pt>
                <c:pt idx="8">
                  <c:v>32866</c:v>
                </c:pt>
                <c:pt idx="11">
                  <c:v>31368</c:v>
                </c:pt>
                <c:pt idx="14">
                  <c:v>30349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11733</c:v>
                </c:pt>
                <c:pt idx="5">
                  <c:v>10949</c:v>
                </c:pt>
                <c:pt idx="8">
                  <c:v>10280</c:v>
                </c:pt>
                <c:pt idx="11">
                  <c:v>9689</c:v>
                </c:pt>
                <c:pt idx="14">
                  <c:v>9070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15222</c:v>
                </c:pt>
                <c:pt idx="5">
                  <c:v>15336</c:v>
                </c:pt>
                <c:pt idx="8">
                  <c:v>15903</c:v>
                </c:pt>
                <c:pt idx="11">
                  <c:v>16292</c:v>
                </c:pt>
                <c:pt idx="14">
                  <c:v>16693</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14</c:v>
                </c:pt>
                <c:pt idx="3">
                  <c:v>7</c:v>
                </c:pt>
                <c:pt idx="6">
                  <c:v>7</c:v>
                </c:pt>
                <c:pt idx="9">
                  <c:v>9</c:v>
                </c:pt>
                <c:pt idx="12">
                  <c:v>7</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2074</c:v>
                </c:pt>
                <c:pt idx="3">
                  <c:v>2230</c:v>
                </c:pt>
                <c:pt idx="6">
                  <c:v>2300</c:v>
                </c:pt>
                <c:pt idx="9">
                  <c:v>2345</c:v>
                </c:pt>
                <c:pt idx="12">
                  <c:v>2528</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319</c:v>
                </c:pt>
                <c:pt idx="3">
                  <c:v>392</c:v>
                </c:pt>
                <c:pt idx="6">
                  <c:v>351</c:v>
                </c:pt>
                <c:pt idx="9">
                  <c:v>309</c:v>
                </c:pt>
                <c:pt idx="12">
                  <c:v>263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3257</c:v>
                </c:pt>
                <c:pt idx="3">
                  <c:v>2916</c:v>
                </c:pt>
                <c:pt idx="6">
                  <c:v>2507</c:v>
                </c:pt>
                <c:pt idx="9">
                  <c:v>2223</c:v>
                </c:pt>
                <c:pt idx="12">
                  <c:v>2011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50642</c:v>
                </c:pt>
                <c:pt idx="3">
                  <c:v>51643</c:v>
                </c:pt>
                <c:pt idx="6">
                  <c:v>49271</c:v>
                </c:pt>
                <c:pt idx="9">
                  <c:v>46726</c:v>
                </c:pt>
                <c:pt idx="12">
                  <c:v>44813</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9202</c:v>
                </c:pt>
                <c:pt idx="1">
                  <c:v>8591</c:v>
                </c:pt>
                <c:pt idx="2">
                  <c:v>8082</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1577</c:v>
                </c:pt>
                <c:pt idx="1">
                  <c:v>2401</c:v>
                </c:pt>
                <c:pt idx="2">
                  <c:v>3169</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5141</c:v>
                </c:pt>
                <c:pt idx="1">
                  <c:v>5059</c:v>
                </c:pt>
                <c:pt idx="2">
                  <c:v>4926</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7.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00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{C5F621E9-0D95-4C8C-ACF0-20111D40C53B}</c15:txfldGUID>
                      <c15:f>'公会計指標分析・財政指標組合せ分析表'!$BP$50</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{6AB226D4-761D-4BA3-9762-D6021EFB00B3}</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{998DA358-344E-4AC9-AD47-6A6470DDE646}</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{14524B26-F6BC-44B0-AE9C-E79CFB4FF569}</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{71355F7C-74A9-4D2F-9A68-53015A6AE8A2}</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{E9AC7817-F400-4528-B70F-A33C76D5F415}</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{4A1C5D9D-1919-4448-AB50-700A477FF7FA}</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{F6134027-DB1D-4F9E-912F-456BC505037A}</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{3582ACEA-40DD-4BDC-BF46-F38E90D5E8BF}</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'公会計指標分析・財政指標組合せ分析表'!$BP$53:$DC$53</c:f>
              <c:numCache>
                <c:formatCode>#,##0.0;"▲ "#,##0.0</c:formatCode>
                <c:ptCount val="40"/>
                <c:pt idx="0">
                  <c:v>64.099999999999994</c:v>
                </c:pt>
                <c:pt idx="8">
                  <c:v>62.4</c:v>
                </c:pt>
                <c:pt idx="16">
                  <c:v>63.5</c:v>
                </c:pt>
                <c:pt idx="24">
                  <c:v>64.7</c:v>
                </c:pt>
                <c:pt idx="32">
                  <c:v>65.900000000000006</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{15E4D50B-4227-4259-A5D0-3DD01D49E38B}</c15:txfldGUID>
                      <c15:f>'公会計指標分析・財政指標組合せ分析表'!$BP$50</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{551FBA47-C1BB-4FA6-AD16-2CE16FADE61D}</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{C1A184CC-C005-4D59-AF81-F3BE600567B0}</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{8E5F645D-18FB-4A39-8D98-265A45E16DFB}</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{62BACAED-AFBC-4AEF-AF36-3C58CB1D6608}</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{5DF06127-BA20-4B23-B205-9E6FA190C5E2}</c15:txfldGUID>
                      <c15:f>'公会計指標分析・財政指標組合せ分析表'!$BX$50</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{53A7A0A8-7C88-47F8-BD7E-4A3E59E42B11}</c15:txfldGUID>
                      <c15:f>'公会計指標分析・財政指標組合せ分析表'!$CF$50</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{794E4C1A-65AD-4A90-A8B6-24ECBAB50C42}</c15:txfldGUID>
                      <c15:f>'公会計指標分析・財政指標組合せ分析表'!$CN$50</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{6405B4E4-5176-4E12-AC07-4A2200F2A5C6}</c15:txfldGUID>
                      <c15:f>'公会計指標分析・財政指標組合せ分析表'!$CV$50</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'公会計指標分析・財政指標組合せ分析表'!$BP$57:$DC$57</c:f>
              <c:numCache>
                <c:formatCode>#,##0.0;"▲ "#,##0.0</c:formatCode>
                <c:ptCount val="40"/>
                <c:pt idx="0">
                  <c:v>60.6</c:v>
                </c:pt>
                <c:pt idx="8">
                  <c:v>62</c:v>
                </c:pt>
                <c:pt idx="16">
                  <c:v>61.7</c:v>
                </c:pt>
                <c:pt idx="24">
                  <c:v>63.5</c:v>
                </c:pt>
                <c:pt idx="32">
                  <c:v>64.400000000000006</c:v>
                </c:pt>
              </c:numCache>
            </c:numRef>
          </c:xVal>
          <c:yVal>
            <c:numRef>
              <c:f>'公会計指標分析・財政指標組合せ分析表'!$BP$55:$DC$55</c:f>
              <c:numCache>
                <c:formatCode>#,##0.0;"▲ "#,##0.0</c:formatCode>
                <c:ptCount val="40"/>
                <c:pt idx="0">
                  <c:v>22.7</c:v>
                </c:pt>
                <c:pt idx="8">
                  <c:v>27.8</c:v>
                </c:pt>
                <c:pt idx="16">
                  <c:v>19</c:v>
                </c:pt>
                <c:pt idx="24">
                  <c:v>4</c:v>
                </c:pt>
                <c:pt idx="32">
                  <c:v>0.4</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65"/>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5970356646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002"/>
              <c:y val="0.25088119499768413"/>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charts/chart8.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00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invertIfNegative val="0"/>
            <c:marker>
              <c:symbol val="circle"/>
              <c:size val="8"/>
            </c:marker>
            <c:bubble3D val="0"/>
          </c:dPt>
          <c:dPt>
            <c:idx val="1"/>
            <c:invertIfNegative val="0"/>
            <c:marker>
              <c:symbol val="circle"/>
              <c:size val="8"/>
            </c:marker>
            <c:bubble3D val="0"/>
          </c:dPt>
          <c:dPt>
            <c:idx val="2"/>
            <c:invertIfNegative val="0"/>
            <c:marker>
              <c:symbol val="circle"/>
              <c:size val="8"/>
            </c:marker>
            <c:bubble3D val="0"/>
          </c:dPt>
          <c:dPt>
            <c:idx val="3"/>
            <c:invertIfNegative val="0"/>
            <c:marker>
              <c:symbol val="circle"/>
              <c:size val="8"/>
            </c:marker>
            <c:bubble3D val="0"/>
          </c:dPt>
          <c:dPt>
            <c:idx val="4"/>
            <c:invertIfNegative val="0"/>
            <c:marker>
              <c:symbol val="circle"/>
              <c:size val="8"/>
            </c:marker>
            <c:bubble3D val="0"/>
          </c:dPt>
          <c:dPt>
            <c:idx val="8"/>
            <c:invertIfNegative val="0"/>
            <c:marker>
              <c:symbol val="circle"/>
              <c:size val="8"/>
            </c:marker>
            <c:bubble3D val="0"/>
          </c:dPt>
          <c:dPt>
            <c:idx val="16"/>
            <c:invertIfNegative val="0"/>
            <c:marker>
              <c:symbol val="circle"/>
              <c:size val="8"/>
            </c:marker>
            <c:bubble3D val="0"/>
          </c:dPt>
          <c:dPt>
            <c:idx val="24"/>
            <c:invertIfNegative val="0"/>
            <c:marker>
              <c:symbol val="circle"/>
              <c:size val="8"/>
            </c:marker>
            <c:bubble3D val="0"/>
          </c:dPt>
          <c:dPt>
            <c:idx val="32"/>
            <c:invertIfNegative val="0"/>
            <c:marker>
              <c:symbol val="circle"/>
              <c:size val="8"/>
            </c:marker>
            <c:bubble3D val="0"/>
          </c:dPt>
          <c:dLbls>
            <c:dLbl>
              <c:idx val="0"/>
              <c:layout/>
              <c:tx>
                <c:rich>
                  <a:bodyPr horzOverflow="overflow"/>
                  <a:lstStyle/>
                  <a:p>
                    <a:pPr>
                      <a:defRPr/>
                    </a:pPr>
                    <a:r>
                      <a:rPr lang="ja-JP" altLang="en-US" sz="900">
                        <a:solidFill>
                          <a:schemeClr val="tx1"/>
                        </a:solidFill>
                        <a:latin typeface="ＭＳ Ｐゴシック"/>
                        <a:ea typeface="ＭＳ Ｐゴシック"/>
                      </a:rPr>
                      <a:t>R01</a:t>
                    </a:r>
                    <a:endParaRPr lang="ja-JP" altLang="en-US" sz="90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{F9DF6822-8C0B-459D-95B0-9A66740A5477}</c15:txfldGUID>
                      <c15:f>'公会計指標分析・財政指標組合せ分析表'!$BP$72</c15:f>
                      <c15:dlblFieldTableCache>
                        <c:ptCount val="1"/>
                        <c:pt idx="0">
                          <c:v>R01</c:v>
                        </c:pt>
                      </c15:dlblFieldTableCache>
                    </c15:dlblFTEntry>
                  </c15:dlblFieldTable>
                </c:ext>
              </c:extLst>
            </c:dLbl>
            <c:dLbl>
              <c:idx val="1"/>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{55DF3E3F-C560-4393-A294-CD9F948FE80D}</c15:txfldGUID>
                      <c15:f>#REF!</c15:f>
                      <c15:dlblFieldTableCache>
                        <c:ptCount val="1"/>
                        <c:pt idx="0">
                          <c:v>#REF!</c:v>
                        </c:pt>
                      </c15:dlblFieldTableCache>
                    </c15:dlblFTEntry>
                  </c15:dlblFieldTable>
                </c:ext>
              </c:extLst>
            </c:dLbl>
            <c:dLbl>
              <c:idx val="2"/>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{4F283CA9-E429-4B7B-9E31-1EABCAEE3A1C}</c15:txfldGUID>
                      <c15:f>#REF!</c15:f>
                      <c15:dlblFieldTableCache>
                        <c:ptCount val="1"/>
                        <c:pt idx="0">
                          <c:v>#REF!</c:v>
                        </c:pt>
                      </c15:dlblFieldTableCache>
                    </c15:dlblFTEntry>
                  </c15:dlblFieldTable>
                </c:ext>
              </c:extLst>
            </c:dLbl>
            <c:dLbl>
              <c:idx val="3"/>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{40085FB1-2B32-48CF-B45F-6912BD7EEFE3}</c15:txfldGUID>
                      <c15:f>#REF!</c15:f>
                      <c15:dlblFieldTableCache>
                        <c:ptCount val="1"/>
                        <c:pt idx="0">
                          <c:v>#REF!</c:v>
                        </c:pt>
                      </c15:dlblFieldTableCache>
                    </c15:dlblFTEntry>
                  </c15:dlblFieldTable>
                </c:ext>
              </c:extLst>
            </c:dLbl>
            <c:dLbl>
              <c:idx val="4"/>
              <c:layout/>
              <c:spPr>
                <a:noFill/>
                <a:ln>
                  <a:noFill/>
                </a:ln>
                <a:effectLst/>
              </c:spPr>
              <c:txPr>
                <a:bodyPr horzOverflow="overflow"/>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15:dlblFieldTable>
                    <c15:dlblFTEntry>
                      <c15:txfldGUID>{C2EF81FD-D29D-40F6-9C2D-3A155463CE4A}</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a:solidFill>
                          <a:schemeClr val="tx1"/>
                        </a:solidFill>
                        <a:latin typeface="ＭＳ Ｐゴシック"/>
                        <a:ea typeface="ＭＳ Ｐゴシック"/>
                      </a:rPr>
                      <a:t>R02</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{3716E05D-9045-40AD-BA6A-CE368081B451}</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a:solidFill>
                          <a:schemeClr val="tx1"/>
                        </a:solidFill>
                        <a:latin typeface="ＭＳ Ｐゴシック"/>
                        <a:ea typeface="ＭＳ Ｐゴシック"/>
                      </a:rPr>
                      <a:t>R03</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{5A9F84BE-5397-43F1-AB4F-BE32258EA0C7}</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a:solidFill>
                          <a:schemeClr val="tx1"/>
                        </a:solidFill>
                        <a:latin typeface="ＭＳ Ｐゴシック"/>
                        <a:ea typeface="ＭＳ Ｐゴシック"/>
                      </a:rPr>
                      <a:t>R04</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{0872A8F1-C6AE-4211-80D0-F08F2E8D2406}</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a:solidFill>
                          <a:schemeClr val="tx1"/>
                        </a:solidFill>
                        <a:latin typeface="ＭＳ Ｐゴシック"/>
                        <a:ea typeface="ＭＳ Ｐゴシック"/>
                      </a:rPr>
                      <a:t>R05</a:t>
                    </a:r>
                    <a:endParaRPr lang="ja-JP" altLang="en-US" sz="900">
                      <a:solidFill>
                        <a:schemeClr val="tx1"/>
                      </a:solidFill>
                      <a:latin typeface="ＭＳ Ｐゴシック"/>
                      <a:ea typeface="ＭＳ Ｐゴシック"/>
                    </a:endParaRP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dlblFieldTable>
                    <c15:dlblFTEntry>
                      <c15:txfldGUID>{48BD51F9-92BB-47C4-B1CC-8D0F9BB2194E}</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dLbls>
          <c:xVal>
            <c:numRef>
              <c:f>'公会計指標分析・財政指標組合せ分析表'!$BP$75:$DC$75</c:f>
              <c:numCache>
                <c:formatCode>#,##0.0;"▲ "#,##0.0</c:formatCode>
                <c:ptCount val="40"/>
                <c:pt idx="0">
                  <c:v>7.9</c:v>
                </c:pt>
                <c:pt idx="8">
                  <c:v>8.1</c:v>
                </c:pt>
                <c:pt idx="16">
                  <c:v>8.9</c:v>
                </c:pt>
                <c:pt idx="24">
                  <c:v>9.5</c:v>
                </c:pt>
                <c:pt idx="32">
                  <c:v>9.9</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invertIfNegative val="0"/>
            <c:marker>
              <c:symbol val="diamond"/>
              <c:size val="8"/>
            </c:marker>
            <c:bubble3D val="0"/>
          </c:dPt>
          <c:dPt>
            <c:idx val="1"/>
            <c:invertIfNegative val="0"/>
            <c:marker>
              <c:symbol val="diamond"/>
              <c:size val="8"/>
            </c:marker>
            <c:bubble3D val="0"/>
          </c:dPt>
          <c:dPt>
            <c:idx val="2"/>
            <c:invertIfNegative val="0"/>
            <c:marker>
              <c:symbol val="diamond"/>
              <c:size val="8"/>
            </c:marker>
            <c:bubble3D val="0"/>
          </c:dPt>
          <c:dPt>
            <c:idx val="3"/>
            <c:invertIfNegative val="0"/>
            <c:marker>
              <c:symbol val="diamond"/>
              <c:size val="8"/>
            </c:marker>
            <c:bubble3D val="0"/>
          </c:dPt>
          <c:dPt>
            <c:idx val="4"/>
            <c:invertIfNegative val="0"/>
            <c:marker>
              <c:symbol val="diamond"/>
              <c:size val="8"/>
            </c:marker>
            <c:bubble3D val="0"/>
          </c:dPt>
          <c:dPt>
            <c:idx val="8"/>
            <c:invertIfNegative val="0"/>
            <c:marker>
              <c:symbol val="diamond"/>
              <c:size val="8"/>
            </c:marker>
            <c:bubble3D val="0"/>
          </c:dPt>
          <c:dPt>
            <c:idx val="16"/>
            <c:invertIfNegative val="0"/>
            <c:marker>
              <c:symbol val="diamond"/>
              <c:size val="8"/>
            </c:marker>
            <c:bubble3D val="0"/>
          </c:dPt>
          <c:dPt>
            <c:idx val="24"/>
            <c:invertIfNegative val="0"/>
            <c:marker>
              <c:symbol val="diamond"/>
              <c:size val="8"/>
            </c:marker>
            <c:bubble3D val="0"/>
          </c:dPt>
          <c:dPt>
            <c:idx val="32"/>
            <c:invertIfNegative val="0"/>
            <c:marker>
              <c:symbol val="diamond"/>
              <c:size val="8"/>
            </c:marker>
            <c:bubble3D val="0"/>
          </c:dPt>
          <c:dLbls>
            <c:dLbl>
              <c:idx val="0"/>
              <c:layout/>
              <c:tx>
                <c:rich>
                  <a:bodyPr horzOverflow="overflow"/>
                  <a:lstStyle/>
                  <a:p>
                    <a:pPr>
                      <a:defRPr/>
                    </a:pPr>
                    <a:r>
                      <a:rPr lang="ja-JP" altLang="en-US" sz="900" baseline="0">
                        <a:solidFill>
                          <a:schemeClr val="tx1"/>
                        </a:solidFill>
                        <a:latin typeface="ＭＳ Ｐゴシック"/>
                        <a:ea typeface="ＭＳ Ｐゴシック"/>
                      </a:rPr>
                      <a:t>R01</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0"/>
              <c:showCatName val="0"/>
              <c:showSerName val="0"/>
              <c:showPercent val="0"/>
              <c:showBubbleSize val="0"/>
              <c:extLst>
                <c:ext xmlns:c15="http://schemas.microsoft.com/office/drawing/2012/chart" uri="{CE6537A1-D6FC-4f65-9D91-7224C49458BB}">
                  <c15:dlblFieldTable>
                    <c15:dlblFTEntry>
                      <c15:txfldGUID>{151EBC40-7295-4F34-8622-A3BDF0CB0A2D}</c15:txfldGUID>
                      <c15:f>'公会計指標分析・財政指標組合せ分析表'!$BP$72</c15:f>
                      <c15:dlblFieldTableCache>
                        <c:ptCount val="1"/>
                        <c:pt idx="0">
                          <c:v>R01</c:v>
                        </c:pt>
                      </c15:dlblFieldTableCache>
                    </c15:dlblFTEntry>
                  </c15:dlblFieldTable>
                </c:ext>
              </c:extLst>
            </c:dLbl>
            <c:dLbl>
              <c:idx val="1"/>
              <c:delete val="1"/>
              <c:extLst>
                <c:ext xmlns:c15="http://schemas.microsoft.com/office/drawing/2012/chart" uri="{CE6537A1-D6FC-4f65-9D91-7224C49458BB}">
                  <c15:dlblFieldTable>
                    <c15:dlblFTEntry>
                      <c15:txfldGUID>{09CBE7EA-9DB3-43A7-B531-86F210572A48}</c15:txfldGUID>
                      <c15:f>#REF!</c15:f>
                      <c15:dlblFieldTableCache>
                        <c:ptCount val="1"/>
                        <c:pt idx="0">
                          <c:v>#REF!</c:v>
                        </c:pt>
                      </c15:dlblFieldTableCache>
                    </c15:dlblFTEntry>
                  </c15:dlblFieldTable>
                </c:ext>
              </c:extLst>
            </c:dLbl>
            <c:dLbl>
              <c:idx val="2"/>
              <c:delete val="1"/>
              <c:extLst>
                <c:ext xmlns:c15="http://schemas.microsoft.com/office/drawing/2012/chart" uri="{CE6537A1-D6FC-4f65-9D91-7224C49458BB}">
                  <c15:dlblFieldTable>
                    <c15:dlblFTEntry>
                      <c15:txfldGUID>{A19B0E51-1573-4125-A8D5-0B5AC49AE556}</c15:txfldGUID>
                      <c15:f>#REF!</c15:f>
                      <c15:dlblFieldTableCache>
                        <c:ptCount val="1"/>
                        <c:pt idx="0">
                          <c:v>#REF!</c:v>
                        </c:pt>
                      </c15:dlblFieldTableCache>
                    </c15:dlblFTEntry>
                  </c15:dlblFieldTable>
                </c:ext>
              </c:extLst>
            </c:dLbl>
            <c:dLbl>
              <c:idx val="3"/>
              <c:delete val="1"/>
              <c:extLst>
                <c:ext xmlns:c15="http://schemas.microsoft.com/office/drawing/2012/chart" uri="{CE6537A1-D6FC-4f65-9D91-7224C49458BB}">
                  <c15:dlblFieldTable>
                    <c15:dlblFTEntry>
                      <c15:txfldGUID>{95EA5426-53F2-4536-829C-3D58C527EE03}</c15:txfldGUID>
                      <c15:f>#REF!</c15:f>
                      <c15:dlblFieldTableCache>
                        <c:ptCount val="1"/>
                        <c:pt idx="0">
                          <c:v>#REF!</c:v>
                        </c:pt>
                      </c15:dlblFieldTableCache>
                    </c15:dlblFTEntry>
                  </c15:dlblFieldTable>
                </c:ext>
              </c:extLst>
            </c:dLbl>
            <c:dLbl>
              <c:idx val="4"/>
              <c:delete val="1"/>
              <c:extLst>
                <c:ext xmlns:c15="http://schemas.microsoft.com/office/drawing/2012/chart" uri="{CE6537A1-D6FC-4f65-9D91-7224C49458BB}">
                  <c15:dlblFieldTable>
                    <c15:dlblFTEntry>
                      <c15:txfldGUID>{68043787-E3C9-4831-A829-603CAC9C10B6}</c15:txfldGUID>
                      <c15:f>#REF!</c15:f>
                      <c15:dlblFieldTableCache>
                        <c:ptCount val="1"/>
                        <c:pt idx="0">
                          <c:v>#REF!</c:v>
                        </c:pt>
                      </c15:dlblFieldTableCache>
                    </c15:dlblFTEntry>
                  </c15:dlblFieldTable>
                </c:ext>
              </c:extLst>
            </c:dLbl>
            <c:dLbl>
              <c:idx val="8"/>
              <c:layout/>
              <c:tx>
                <c:rich>
                  <a:bodyPr horzOverflow="overflow"/>
                  <a:lstStyle/>
                  <a:p>
                    <a:pPr>
                      <a:defRPr/>
                    </a:pPr>
                    <a:r>
                      <a:rPr lang="ja-JP" altLang="en-US" sz="900" baseline="0">
                        <a:solidFill>
                          <a:schemeClr val="tx1"/>
                        </a:solidFill>
                        <a:latin typeface="ＭＳ Ｐゴシック"/>
                        <a:ea typeface="ＭＳ Ｐゴシック"/>
                      </a:rPr>
                      <a:t>R02</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{2DDC7786-E4E5-49DF-82F7-8A036A49AD5A}</c15:txfldGUID>
                      <c15:f>'公会計指標分析・財政指標組合せ分析表'!$BX$72</c15:f>
                      <c15:dlblFieldTableCache>
                        <c:ptCount val="1"/>
                        <c:pt idx="0">
                          <c:v>R02</c:v>
                        </c:pt>
                      </c15:dlblFieldTableCache>
                    </c15:dlblFTEntry>
                  </c15:dlblFieldTable>
                </c:ext>
              </c:extLst>
            </c:dLbl>
            <c:dLbl>
              <c:idx val="16"/>
              <c:layout/>
              <c:tx>
                <c:rich>
                  <a:bodyPr horzOverflow="overflow"/>
                  <a:lstStyle/>
                  <a:p>
                    <a:pPr>
                      <a:defRPr/>
                    </a:pPr>
                    <a:r>
                      <a:rPr lang="ja-JP" altLang="en-US" sz="900" baseline="0">
                        <a:solidFill>
                          <a:schemeClr val="tx1"/>
                        </a:solidFill>
                        <a:latin typeface="ＭＳ Ｐゴシック"/>
                        <a:ea typeface="ＭＳ Ｐゴシック"/>
                      </a:rPr>
                      <a:t>R03</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{3D1D55F9-D1D5-4C0E-92EC-E300DEF94417}</c15:txfldGUID>
                      <c15:f>'公会計指標分析・財政指標組合せ分析表'!$CF$72</c15:f>
                      <c15:dlblFieldTableCache>
                        <c:ptCount val="1"/>
                        <c:pt idx="0">
                          <c:v>R03</c:v>
                        </c:pt>
                      </c15:dlblFieldTableCache>
                    </c15:dlblFTEntry>
                  </c15:dlblFieldTable>
                </c:ext>
              </c:extLst>
            </c:dLbl>
            <c:dLbl>
              <c:idx val="24"/>
              <c:layout/>
              <c:tx>
                <c:rich>
                  <a:bodyPr horzOverflow="overflow"/>
                  <a:lstStyle/>
                  <a:p>
                    <a:pPr>
                      <a:defRPr/>
                    </a:pPr>
                    <a:r>
                      <a:rPr lang="ja-JP" altLang="en-US" sz="900" baseline="0">
                        <a:solidFill>
                          <a:schemeClr val="tx1"/>
                        </a:solidFill>
                        <a:latin typeface="ＭＳ Ｐゴシック"/>
                        <a:ea typeface="ＭＳ Ｐゴシック"/>
                      </a:rPr>
                      <a:t>R04</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{3BF6296A-0598-4BE3-97A0-F9E8C2EF84E0}</c15:txfldGUID>
                      <c15:f>'公会計指標分析・財政指標組合せ分析表'!$CN$72</c15:f>
                      <c15:dlblFieldTableCache>
                        <c:ptCount val="1"/>
                        <c:pt idx="0">
                          <c:v>R04</c:v>
                        </c:pt>
                      </c15:dlblFieldTableCache>
                    </c15:dlblFTEntry>
                  </c15:dlblFieldTable>
                </c:ext>
              </c:extLst>
            </c:dLbl>
            <c:dLbl>
              <c:idx val="32"/>
              <c:layout/>
              <c:tx>
                <c:rich>
                  <a:bodyPr horzOverflow="overflow"/>
                  <a:lstStyle/>
                  <a:p>
                    <a:pPr>
                      <a:defRPr/>
                    </a:pPr>
                    <a:r>
                      <a:rPr lang="ja-JP" altLang="en-US" sz="900" baseline="0">
                        <a:solidFill>
                          <a:schemeClr val="tx1"/>
                        </a:solidFill>
                        <a:latin typeface="ＭＳ Ｐゴシック"/>
                        <a:ea typeface="ＭＳ Ｐゴシック"/>
                      </a:rPr>
                      <a:t>R05</a:t>
                    </a:r>
                    <a:endParaRPr lang="ja-JP" altLang="en-US" sz="900" baseline="0">
                      <a:solidFill>
                        <a:schemeClr val="tx1"/>
                      </a:solidFill>
                      <a:latin typeface="ＭＳ Ｐゴシック"/>
                      <a:ea typeface="ＭＳ Ｐゴシック"/>
                    </a:endParaRP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dlblFieldTable>
                    <c15:dlblFTEntry>
                      <c15:txfldGUID>{35E811E2-93C9-40F9-83E5-9708663ABC1C}</c15:txfldGUID>
                      <c15:f>'公会計指標分析・財政指標組合せ分析表'!$CV$72</c15:f>
                      <c15:dlblFieldTableCache>
                        <c:ptCount val="1"/>
                        <c:pt idx="0">
                          <c:v>R05</c:v>
                        </c:pt>
                      </c15:dlblFieldTableCache>
                    </c15:dlblFTEntry>
                  </c15:dlblFieldTable>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dLbls>
          <c:xVal>
            <c:numRef>
              <c:f>'公会計指標分析・財政指標組合せ分析表'!$BP$79:$DC$79</c:f>
              <c:numCache>
                <c:formatCode>#,##0.0;"▲ "#,##0.0</c:formatCode>
                <c:ptCount val="40"/>
                <c:pt idx="0">
                  <c:v>7.7</c:v>
                </c:pt>
                <c:pt idx="8">
                  <c:v>7.5</c:v>
                </c:pt>
                <c:pt idx="16">
                  <c:v>8</c:v>
                </c:pt>
                <c:pt idx="24">
                  <c:v>8</c:v>
                </c:pt>
                <c:pt idx="32">
                  <c:v>8.3000000000000007</c:v>
                </c:pt>
              </c:numCache>
            </c:numRef>
          </c:xVal>
          <c:yVal>
            <c:numRef>
              <c:f>'公会計指標分析・財政指標組合せ分析表'!$BP$77:$DC$77</c:f>
              <c:numCache>
                <c:formatCode>#,##0.0;"▲ "#,##0.0</c:formatCode>
                <c:ptCount val="40"/>
                <c:pt idx="0">
                  <c:v>22.7</c:v>
                </c:pt>
                <c:pt idx="8">
                  <c:v>27.8</c:v>
                </c:pt>
                <c:pt idx="16">
                  <c:v>19</c:v>
                </c:pt>
                <c:pt idx="24">
                  <c:v>4</c:v>
                </c:pt>
                <c:pt idx="32">
                  <c:v>0.4</c:v>
                </c:pt>
              </c:numCache>
            </c:numRef>
          </c:yVal>
          <c:smooth val="0"/>
        </c:ser>
        <c:dLbls>
          <c:txPr>
            <a:bodyPr rot="0" anchor="ctr" anchorCtr="1">
              <a:spAutoFit/>
            </a:bodyPr>
            <a:lstStyle/>
            <a:p>
              <a:pPr algn="ctr" rtl="0">
                <a:defRPr sz="1000">
                  <a:solidFill>
                    <a:schemeClr val="tx1"/>
                  </a:solidFill>
                </a:defRPr>
              </a:pPr>
              <a:endParaRPr lang="ja-JP" altLang="en-US"/>
            </a:p>
          </c:txPr>
          <c:showLegendKey val="0"/>
          <c:showVal val="1"/>
          <c:showCatName val="0"/>
          <c:showSerName val="0"/>
          <c:showPercent val="0"/>
          <c:showBubbleSize val="0"/>
        </c:dLbls>
        <c:axId val="3"/>
        <c:axId val="2"/>
      </c:scatterChart>
      <c:valAx>
        <c:axId val="3"/>
        <c:scaling>
          <c:orientation val="maxMin"/>
          <c:max val="8.4"/>
          <c:min val="7.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7779770410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valAx>
      <c:valAx>
        <c:axId val="2"/>
        <c:scaling>
          <c:orientation val="maxMin"/>
          <c:max val="4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002"/>
              <c:y val="0.2511555094759062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majorUnit val="10"/>
      </c:valAx>
      <c:spPr>
        <a:solidFill>
          <a:srgbClr val="E6FFD5"/>
        </a:solidFill>
        <a:ln w="19050">
          <a:solidFill>
            <a:srgbClr val="000000"/>
          </a:solidFill>
        </a:ln>
      </c:spPr>
    </c:plotArea>
    <c:plotVisOnly val="1"/>
    <c:dispBlanksAs val="span"/>
    <c:showDLblsOverMax val="0"/>
  </c:chart>
  <c:spPr>
    <a:ln>
      <a:noFill/>
    </a:ln>
  </c:spPr>
  <c:txPr>
    <a:bodyPr anchor="ctr" anchorCtr="1"/>
    <a:lstStyle/>
    <a:p>
      <a:pPr algn="ctr" rtl="0">
        <a:defRPr lang="ja-JP" altLang="en-US" sz="1000">
          <a:solidFill>
            <a:schemeClr val="tx1"/>
          </a:solidFill>
        </a:defRPr>
      </a:pPr>
      <a:endParaRPr lang="ja-JP" altLang="en-US"/>
    </a:p>
  </c:txPr>
  <c:printSettings>
    <c:pageMargins l="0.7000000000000004" r="0.7000000000000004" t="0.75000000000000044" b="0.75000000000000044" header="0.30000000000000021" footer="0.30000000000000021"/>
    <c:pageSetup orientation="landscape"/>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13.xml.rels><?xml version="1.0" encoding="UTF-8"?><Relationships xmlns="http://schemas.openxmlformats.org/package/2006/relationships"><Relationship Id="rId1" Type="http://schemas.openxmlformats.org/officeDocument/2006/relationships/chart" Target="../charts/chart7.xml" /><Relationship Id="rId2" Type="http://schemas.openxmlformats.org/officeDocument/2006/relationships/chart" Target="../charts/chart8.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892925" y="4591050"/>
          <a:ext cx="31940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91293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762000</xdr:colOff>
      <xdr:row>1</xdr:row>
      <xdr:rowOff>19050</xdr:rowOff>
    </xdr:from>
    <xdr:to xmlns:xdr="http://schemas.openxmlformats.org/drawingml/2006/spreadsheetDrawing">
      <xdr:col>20</xdr:col>
      <xdr:colOff>190500</xdr:colOff>
      <xdr:row>3</xdr:row>
      <xdr:rowOff>123825</xdr:rowOff>
    </xdr:to>
    <xdr:sp macro="" textlink="">
      <xdr:nvSpPr>
        <xdr:cNvPr id="4" name="団体名称ボックス"/>
        <xdr:cNvSpPr>
          <a:spLocks noChangeArrowheads="1"/>
        </xdr:cNvSpPr>
      </xdr:nvSpPr>
      <xdr:spPr>
        <a:xfrm>
          <a:off x="13713460" y="190500"/>
          <a:ext cx="378460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千葉県旭市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200025</xdr:colOff>
      <xdr:row>53</xdr:row>
      <xdr:rowOff>9525</xdr:rowOff>
    </xdr:to>
    <xdr:sp macro="" textlink="">
      <xdr:nvSpPr>
        <xdr:cNvPr id="16" name="Rectangle 87"/>
        <xdr:cNvSpPr>
          <a:spLocks noChangeArrowheads="1"/>
        </xdr:cNvSpPr>
      </xdr:nvSpPr>
      <xdr:spPr>
        <a:xfrm>
          <a:off x="13103860" y="7600315"/>
          <a:ext cx="4403725"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276225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・前年度と比べ元利償還金が</a:t>
          </a:r>
          <a:r>
            <a:rPr kumimoji="1" lang="en-US" altLang="ja-JP" sz="1200">
              <a:latin typeface="ＭＳ ゴシック"/>
              <a:ea typeface="ＭＳ ゴシック"/>
            </a:rPr>
            <a:t>81</a:t>
          </a:r>
          <a:r>
            <a:rPr kumimoji="1" lang="ja-JP" altLang="en-US" sz="1200">
              <a:latin typeface="ＭＳ ゴシック"/>
              <a:ea typeface="ＭＳ ゴシック"/>
            </a:rPr>
            <a:t>百万円増加し、算入公債費等は</a:t>
          </a:r>
          <a:r>
            <a:rPr kumimoji="1" lang="en-US" altLang="ja-JP" sz="1200">
              <a:latin typeface="ＭＳ ゴシック"/>
              <a:ea typeface="ＭＳ ゴシック"/>
            </a:rPr>
            <a:t>17</a:t>
          </a:r>
          <a:r>
            <a:rPr kumimoji="1" lang="ja-JP" altLang="en-US" sz="1200">
              <a:latin typeface="ＭＳ ゴシック"/>
              <a:ea typeface="ＭＳ ゴシック"/>
            </a:rPr>
            <a:t>百万円増加している。実質公債費比率は前年度から</a:t>
          </a:r>
          <a:r>
            <a:rPr kumimoji="1" lang="en-US" altLang="ja-JP" sz="1200">
              <a:latin typeface="ＭＳ ゴシック"/>
              <a:ea typeface="ＭＳ ゴシック"/>
            </a:rPr>
            <a:t>0.4</a:t>
          </a:r>
          <a:r>
            <a:rPr kumimoji="1" lang="ja-JP" altLang="en-US" sz="1200">
              <a:latin typeface="ＭＳ ゴシック"/>
              <a:ea typeface="ＭＳ ゴシック"/>
            </a:rPr>
            <a:t>ポイント上昇した。</a:t>
          </a:r>
          <a:endParaRPr kumimoji="1" lang="en-US" altLang="ja-JP" sz="1200">
            <a:latin typeface="ＭＳ ゴシック"/>
            <a:ea typeface="ＭＳ ゴシック"/>
          </a:endParaRPr>
        </a:p>
        <a:p>
          <a:r>
            <a:rPr kumimoji="1" lang="ja-JP" altLang="en-US" sz="1200">
              <a:latin typeface="ＭＳ ゴシック"/>
              <a:ea typeface="ＭＳ ゴシック"/>
            </a:rPr>
            <a:t>　利息の将来負担を少なくするため、なるべく償還期間を短く設定しており、単年度の償還金額が大きくなっている。また、交付税措置の有利な地方債を活用しているが、理論償還設定条件における償還期間よりも借入期間を短く設定しているため、地方交付税算入公債費よりも元利償還金の増加率の方が大きい。</a:t>
          </a:r>
        </a:p>
        <a:p>
          <a:r>
            <a:rPr kumimoji="1" lang="ja-JP" altLang="en-US" sz="1200">
              <a:latin typeface="ＭＳ ゴシック"/>
              <a:ea typeface="ＭＳ ゴシック"/>
            </a:rPr>
            <a:t>　大型公共事業に係る元金償還が控えており、今後も実質公債比率が上昇していくことを見込んでいる。事業の必要性を精査したうえで、実施する事業に関しては有利な財源を活用し、数値の急増を抑えるよう注視していく。</a:t>
          </a: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7365" y="12411075"/>
          <a:ext cx="744982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227330</xdr:colOff>
      <xdr:row>59</xdr:row>
      <xdr:rowOff>382905</xdr:rowOff>
    </xdr:to>
    <xdr:sp macro="" textlink="">
      <xdr:nvSpPr>
        <xdr:cNvPr id="22" name="Rectangle 87"/>
        <xdr:cNvSpPr>
          <a:spLocks noChangeArrowheads="1"/>
        </xdr:cNvSpPr>
      </xdr:nvSpPr>
      <xdr:spPr>
        <a:xfrm>
          <a:off x="13103860" y="12420600"/>
          <a:ext cx="4431030"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28625" y="124110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08635" y="12630785"/>
          <a:ext cx="42240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161290</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161290</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189865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591185</xdr:colOff>
      <xdr:row>1</xdr:row>
      <xdr:rowOff>47625</xdr:rowOff>
    </xdr:from>
    <xdr:to xmlns:xdr="http://schemas.openxmlformats.org/drawingml/2006/spreadsheetDrawing">
      <xdr:col>13</xdr:col>
      <xdr:colOff>628650</xdr:colOff>
      <xdr:row>3</xdr:row>
      <xdr:rowOff>123825</xdr:rowOff>
    </xdr:to>
    <xdr:sp macro="" textlink="">
      <xdr:nvSpPr>
        <xdr:cNvPr id="19" name="年度ボックス"/>
        <xdr:cNvSpPr>
          <a:spLocks noChangeArrowheads="1"/>
        </xdr:cNvSpPr>
      </xdr:nvSpPr>
      <xdr:spPr>
        <a:xfrm>
          <a:off x="10795000" y="238125"/>
          <a:ext cx="252539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千葉県旭市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114300</xdr:colOff>
      <xdr:row>3</xdr:row>
      <xdr:rowOff>133985</xdr:rowOff>
    </xdr:from>
    <xdr:to xmlns:xdr="http://schemas.openxmlformats.org/drawingml/2006/spreadsheetDrawing">
      <xdr:col>2</xdr:col>
      <xdr:colOff>933450</xdr:colOff>
      <xdr:row>5</xdr:row>
      <xdr:rowOff>133985</xdr:rowOff>
    </xdr:to>
    <xdr:sp macro="" textlink="">
      <xdr:nvSpPr>
        <xdr:cNvPr id="22" name="テキスト ボックス 6"/>
        <xdr:cNvSpPr txBox="1">
          <a:spLocks noChangeArrowheads="1"/>
        </xdr:cNvSpPr>
      </xdr:nvSpPr>
      <xdr:spPr>
        <a:xfrm>
          <a:off x="621665"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・一般会計等に係る地方債の現在高は前年度から</a:t>
          </a:r>
          <a:r>
            <a:rPr kumimoji="1" lang="en-US" altLang="ja-JP" sz="1300">
              <a:latin typeface="ＭＳ ゴシック"/>
              <a:ea typeface="ＭＳ ゴシック"/>
            </a:rPr>
            <a:t>1,913</a:t>
          </a:r>
          <a:r>
            <a:rPr kumimoji="1" lang="ja-JP" altLang="en-US" sz="1300">
              <a:latin typeface="ＭＳ ゴシック"/>
              <a:ea typeface="ＭＳ ゴシック"/>
            </a:rPr>
            <a:t>百万円減少し、</a:t>
          </a:r>
          <a:r>
            <a:rPr kumimoji="1" lang="en-US" altLang="ja-JP" sz="1300">
              <a:latin typeface="ＭＳ ゴシック"/>
              <a:ea typeface="ＭＳ ゴシック"/>
            </a:rPr>
            <a:t>44,813</a:t>
          </a:r>
          <a:r>
            <a:rPr kumimoji="1" lang="ja-JP" altLang="en-US" sz="1300">
              <a:latin typeface="ＭＳ ゴシック"/>
              <a:ea typeface="ＭＳ ゴシック"/>
            </a:rPr>
            <a:t>百万円となった。</a:t>
          </a:r>
          <a:endParaRPr kumimoji="1" lang="en-US" altLang="ja-JP" sz="1300">
            <a:latin typeface="ＭＳ ゴシック"/>
            <a:ea typeface="ＭＳ ゴシック"/>
          </a:endParaRPr>
        </a:p>
        <a:p>
          <a:r>
            <a:rPr kumimoji="1" lang="ja-JP" altLang="en-US" sz="1300">
              <a:latin typeface="ＭＳ ゴシック"/>
              <a:ea typeface="ＭＳ ゴシック"/>
            </a:rPr>
            <a:t>　新規に発行した地方債</a:t>
          </a:r>
          <a:r>
            <a:rPr kumimoji="1" lang="en-US" altLang="ja-JP" sz="1300">
              <a:latin typeface="ＭＳ ゴシック"/>
              <a:ea typeface="ＭＳ ゴシック"/>
            </a:rPr>
            <a:t>(2,331.7</a:t>
          </a:r>
          <a:r>
            <a:rPr kumimoji="1" lang="ja-JP" altLang="en-US" sz="1300">
              <a:latin typeface="ＭＳ ゴシック"/>
              <a:ea typeface="ＭＳ ゴシック"/>
            </a:rPr>
            <a:t>百万円</a:t>
          </a:r>
          <a:r>
            <a:rPr kumimoji="1" lang="en-US" altLang="ja-JP" sz="1300">
              <a:latin typeface="ＭＳ ゴシック"/>
              <a:ea typeface="ＭＳ ゴシック"/>
            </a:rPr>
            <a:t>)</a:t>
          </a:r>
          <a:r>
            <a:rPr kumimoji="1" lang="ja-JP" altLang="en-US" sz="1300">
              <a:latin typeface="ＭＳ ゴシック"/>
              <a:ea typeface="ＭＳ ゴシック"/>
            </a:rPr>
            <a:t>があったものの、償還が完了した額</a:t>
          </a:r>
          <a:r>
            <a:rPr kumimoji="1" lang="en-US" altLang="ja-JP" sz="1300">
              <a:latin typeface="ＭＳ ゴシック"/>
              <a:ea typeface="ＭＳ ゴシック"/>
            </a:rPr>
            <a:t>(4,244.7</a:t>
          </a:r>
          <a:r>
            <a:rPr kumimoji="1" lang="ja-JP" altLang="en-US" sz="1300">
              <a:latin typeface="ＭＳ ゴシック"/>
              <a:ea typeface="ＭＳ ゴシック"/>
            </a:rPr>
            <a:t>百万円</a:t>
          </a:r>
          <a:r>
            <a:rPr kumimoji="1" lang="en-US" altLang="ja-JP" sz="1300">
              <a:latin typeface="ＭＳ ゴシック"/>
              <a:ea typeface="ＭＳ ゴシック"/>
            </a:rPr>
            <a:t>)</a:t>
          </a:r>
          <a:r>
            <a:rPr kumimoji="1" lang="ja-JP" altLang="en-US" sz="1300">
              <a:latin typeface="ＭＳ ゴシック"/>
              <a:ea typeface="ＭＳ ゴシック"/>
            </a:rPr>
            <a:t>が上回ったことが主な要因となり、結果として将来負担額は前年度から</a:t>
          </a:r>
          <a:r>
            <a:rPr kumimoji="1" lang="en-US" altLang="ja-JP" sz="1300">
              <a:latin typeface="ＭＳ ゴシック"/>
              <a:ea typeface="ＭＳ ゴシック"/>
            </a:rPr>
            <a:t>1,990</a:t>
          </a:r>
          <a:r>
            <a:rPr kumimoji="1" lang="ja-JP" altLang="en-US" sz="1300">
              <a:latin typeface="ＭＳ ゴシック"/>
              <a:ea typeface="ＭＳ ゴシック"/>
            </a:rPr>
            <a:t>百万円減少し、</a:t>
          </a:r>
          <a:r>
            <a:rPr kumimoji="1" lang="en-US" altLang="ja-JP" sz="1300">
              <a:latin typeface="ＭＳ ゴシック"/>
              <a:ea typeface="ＭＳ ゴシック"/>
            </a:rPr>
            <a:t>49,622</a:t>
          </a:r>
          <a:r>
            <a:rPr kumimoji="1" lang="ja-JP" altLang="en-US" sz="1300">
              <a:latin typeface="ＭＳ ゴシック"/>
              <a:ea typeface="ＭＳ ゴシック"/>
            </a:rPr>
            <a:t>百万円となった。</a:t>
          </a:r>
        </a:p>
        <a:p>
          <a:r>
            <a:rPr kumimoji="1" lang="ja-JP" altLang="en-US" sz="1300">
              <a:latin typeface="ＭＳ ゴシック"/>
              <a:ea typeface="ＭＳ ゴシック"/>
            </a:rPr>
            <a:t>　令和</a:t>
          </a:r>
          <a:r>
            <a:rPr kumimoji="1" lang="en-US" altLang="ja-JP" sz="1300">
              <a:latin typeface="ＭＳ ゴシック"/>
              <a:ea typeface="ＭＳ ゴシック"/>
            </a:rPr>
            <a:t>5</a:t>
          </a:r>
          <a:r>
            <a:rPr kumimoji="1" lang="ja-JP" altLang="en-US" sz="1300">
              <a:latin typeface="ＭＳ ゴシック"/>
              <a:ea typeface="ＭＳ ゴシック"/>
            </a:rPr>
            <a:t>年度においても、充当可能基金の増加や交付税措置の高い有利な地方債の活用を徹底してきたことにより、充当可能財源等が将来負担額を上回ったため、将来負担比率は算定されなかった。</a:t>
          </a:r>
        </a:p>
        <a:p>
          <a:r>
            <a:rPr kumimoji="1" lang="ja-JP" altLang="en-US" sz="1300">
              <a:latin typeface="ＭＳ ゴシック"/>
              <a:ea typeface="ＭＳ ゴシック"/>
            </a:rPr>
            <a:t>　今後は公共施設の集約化・長寿命化事業等により地方債の借入額は増加していくことが予想される。計画的な基金運用や交付税措置のある有利な地方債の活用を徹底するなど、将来負担比率の上昇の抑制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199390</xdr:colOff>
      <xdr:row>54</xdr:row>
      <xdr:rowOff>104775</xdr:rowOff>
    </xdr:from>
    <xdr:to xmlns:xdr="http://schemas.openxmlformats.org/drawingml/2006/spreadsheetDrawing">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199390</xdr:colOff>
      <xdr:row>56</xdr:row>
      <xdr:rowOff>114300</xdr:rowOff>
    </xdr:from>
    <xdr:to xmlns:xdr="http://schemas.openxmlformats.org/drawingml/2006/spreadsheetDrawing">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千葉県旭市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199390</xdr:colOff>
      <xdr:row>55</xdr:row>
      <xdr:rowOff>114935</xdr:rowOff>
    </xdr:from>
    <xdr:to xmlns:xdr="http://schemas.openxmlformats.org/drawingml/2006/spreadsheetDrawing">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・財政調整基金</a:t>
          </a:r>
          <a:r>
            <a:rPr kumimoji="1" lang="en-US" altLang="ja-JP" sz="1300">
              <a:solidFill>
                <a:schemeClr val="dk1"/>
              </a:solidFill>
              <a:effectLst/>
              <a:latin typeface="ＭＳ ゴシック"/>
              <a:ea typeface="ＭＳ ゴシック"/>
              <a:cs typeface="+mn-cs"/>
            </a:rPr>
            <a:t>650</a:t>
          </a:r>
          <a:r>
            <a:rPr kumimoji="1" lang="ja-JP" altLang="en-US" sz="1300">
              <a:solidFill>
                <a:schemeClr val="dk1"/>
              </a:solidFill>
              <a:effectLst/>
              <a:latin typeface="ＭＳ ゴシック"/>
              <a:ea typeface="ＭＳ ゴシック"/>
              <a:cs typeface="+mn-cs"/>
            </a:rPr>
            <a:t>百万円、その他特定目的基金については</a:t>
          </a:r>
          <a:r>
            <a:rPr kumimoji="1" lang="en-US" altLang="ja-JP" sz="1300">
              <a:solidFill>
                <a:schemeClr val="dk1"/>
              </a:solidFill>
              <a:effectLst/>
              <a:latin typeface="ＭＳ ゴシック"/>
              <a:ea typeface="ＭＳ ゴシック"/>
              <a:cs typeface="+mn-cs"/>
            </a:rPr>
            <a:t>397</a:t>
          </a:r>
          <a:r>
            <a:rPr kumimoji="1" lang="ja-JP" altLang="en-US" sz="1300">
              <a:solidFill>
                <a:schemeClr val="dk1"/>
              </a:solidFill>
              <a:effectLst/>
              <a:latin typeface="ＭＳ ゴシック"/>
              <a:ea typeface="ＭＳ ゴシック"/>
              <a:cs typeface="+mn-cs"/>
            </a:rPr>
            <a:t>百万円を取り崩した一方で、前年度決算剰余金</a:t>
          </a:r>
          <a:r>
            <a:rPr kumimoji="1" lang="en-US" altLang="ja-JP" sz="1300">
              <a:solidFill>
                <a:schemeClr val="dk1"/>
              </a:solidFill>
              <a:effectLst/>
              <a:latin typeface="ＭＳ ゴシック"/>
              <a:ea typeface="ＭＳ ゴシック"/>
              <a:cs typeface="+mn-cs"/>
            </a:rPr>
            <a:t>670</a:t>
          </a:r>
          <a:r>
            <a:rPr kumimoji="1" lang="ja-JP" altLang="en-US" sz="1300">
              <a:solidFill>
                <a:schemeClr val="dk1"/>
              </a:solidFill>
              <a:effectLst/>
              <a:latin typeface="ＭＳ ゴシック"/>
              <a:ea typeface="ＭＳ ゴシック"/>
              <a:cs typeface="+mn-cs"/>
            </a:rPr>
            <a:t>百万円や各基金の運用益等</a:t>
          </a:r>
          <a:r>
            <a:rPr kumimoji="1" lang="en-US" altLang="ja-JP" sz="1300">
              <a:solidFill>
                <a:schemeClr val="dk1"/>
              </a:solidFill>
              <a:effectLst/>
              <a:latin typeface="ＭＳ ゴシック"/>
              <a:ea typeface="ＭＳ ゴシック"/>
              <a:cs typeface="+mn-cs"/>
            </a:rPr>
            <a:t>397</a:t>
          </a:r>
          <a:r>
            <a:rPr kumimoji="1" lang="ja-JP" altLang="en-US" sz="1300">
              <a:solidFill>
                <a:schemeClr val="dk1"/>
              </a:solidFill>
              <a:effectLst/>
              <a:latin typeface="ＭＳ ゴシック"/>
              <a:ea typeface="ＭＳ ゴシック"/>
              <a:cs typeface="+mn-cs"/>
            </a:rPr>
            <a:t>百万円を積み立てたこと等により、基金全体では</a:t>
          </a:r>
          <a:r>
            <a:rPr kumimoji="1" lang="en-US" altLang="ja-JP" sz="1300">
              <a:solidFill>
                <a:schemeClr val="dk1"/>
              </a:solidFill>
              <a:effectLst/>
              <a:latin typeface="ＭＳ ゴシック"/>
              <a:ea typeface="ＭＳ ゴシック"/>
              <a:cs typeface="+mn-cs"/>
            </a:rPr>
            <a:t>126</a:t>
          </a:r>
          <a:r>
            <a:rPr kumimoji="1" lang="ja-JP" altLang="en-US" sz="1300">
              <a:solidFill>
                <a:schemeClr val="dk1"/>
              </a:solidFill>
              <a:effectLst/>
              <a:latin typeface="ＭＳ ゴシック"/>
              <a:ea typeface="ＭＳ ゴシック"/>
              <a:cs typeface="+mn-cs"/>
            </a:rPr>
            <a:t>百万円の増加となった。結果として基金全体の令和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年度末現在高は</a:t>
          </a:r>
          <a:r>
            <a:rPr kumimoji="1" lang="en-US" altLang="ja-JP" sz="1300">
              <a:solidFill>
                <a:schemeClr val="dk1"/>
              </a:solidFill>
              <a:effectLst/>
              <a:latin typeface="ＭＳ ゴシック"/>
              <a:ea typeface="ＭＳ ゴシック"/>
              <a:cs typeface="+mn-cs"/>
            </a:rPr>
            <a:t>16,177</a:t>
          </a:r>
          <a:r>
            <a:rPr kumimoji="1" lang="ja-JP" altLang="en-US" sz="1300">
              <a:solidFill>
                <a:schemeClr val="dk1"/>
              </a:solidFill>
              <a:effectLst/>
              <a:latin typeface="ＭＳ ゴシック"/>
              <a:ea typeface="ＭＳ ゴシック"/>
              <a:cs typeface="+mn-cs"/>
            </a:rPr>
            <a:t>百万円となった。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小中学校や公立保育所施設の集約化・長寿命化に伴う施設再編が喫緊の課題となっている。再編のための新設や改修には地方債等の活用を予定しており、今後の公債費負担の増加が見込まれるため、公債費負担の平準化を目的とした減債基金の長期的かつ計画的な積み立てを行う。また、施設再編には除却も含め、多額で臨時的な支出が生じるため、有利な地方債が財源として確保できないような場合には、他事業に影響が生じないよう公共施設等整備基金を有効的に活用していく。</a:t>
          </a: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p>
        <a:p>
          <a:r>
            <a:rPr kumimoji="1" lang="ja-JP" altLang="en-US" sz="1300">
              <a:solidFill>
                <a:schemeClr val="dk1"/>
              </a:solidFill>
              <a:effectLst/>
              <a:latin typeface="ＭＳ ゴシック"/>
              <a:ea typeface="ＭＳ ゴシック"/>
              <a:cs typeface="+mn-cs"/>
            </a:rPr>
            <a:t>・公共施設等整備基金：市が所有する施設等の整備及び保全に必要な財源を確保し、将来にわたって適切に維持管理していく。</a:t>
          </a:r>
        </a:p>
        <a:p>
          <a:r>
            <a:rPr kumimoji="1" lang="ja-JP" altLang="en-US" sz="1300">
              <a:solidFill>
                <a:schemeClr val="dk1"/>
              </a:solidFill>
              <a:effectLst/>
              <a:latin typeface="ＭＳ ゴシック"/>
              <a:ea typeface="ＭＳ ゴシック"/>
              <a:cs typeface="+mn-cs"/>
            </a:rPr>
            <a:t>・地域振興基金：市民まちづくり活動支援事業をはじめ、各種地域振興事業の財源とすることで、地域住民の連携強化や地域振興を図る。</a:t>
          </a:r>
        </a:p>
        <a:p>
          <a:r>
            <a:rPr kumimoji="1" lang="ja-JP" altLang="en-US" sz="1300">
              <a:solidFill>
                <a:schemeClr val="dk1"/>
              </a:solidFill>
              <a:effectLst/>
              <a:latin typeface="ＭＳ ゴシック"/>
              <a:ea typeface="ＭＳ ゴシック"/>
              <a:cs typeface="+mn-cs"/>
            </a:rPr>
            <a:t>・災害復興基金：東日本大震災の復旧復興や災害に強い安全なまちづくり事業に充当する。</a:t>
          </a:r>
        </a:p>
        <a:p>
          <a:r>
            <a:rPr kumimoji="1" lang="ja-JP" altLang="en-US" sz="1300">
              <a:solidFill>
                <a:schemeClr val="dk1"/>
              </a:solidFill>
              <a:effectLst/>
              <a:latin typeface="ＭＳ ゴシック"/>
              <a:ea typeface="ＭＳ ゴシック"/>
              <a:cs typeface="+mn-cs"/>
            </a:rPr>
            <a:t>・ふるさと応援基金：地域住民の連帯の強化、地域振興のための事業に充当する。</a:t>
          </a:r>
        </a:p>
        <a:p>
          <a:r>
            <a:rPr kumimoji="1" lang="ja-JP" altLang="en-US" sz="1300">
              <a:solidFill>
                <a:schemeClr val="dk1"/>
              </a:solidFill>
              <a:effectLst/>
              <a:latin typeface="ＭＳ ゴシック"/>
              <a:ea typeface="ＭＳ ゴシック"/>
              <a:cs typeface="+mn-cs"/>
            </a:rPr>
            <a:t>・育英基金：将来本市の発展に寄与するため教育機関等で知識または技能を習得する者に給付する。</a:t>
          </a:r>
        </a:p>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・公共施設等整備基金：取り崩しはなく、預金利子収入により</a:t>
          </a:r>
          <a:r>
            <a:rPr kumimoji="1" lang="en-US" altLang="ja-JP" sz="1300">
              <a:solidFill>
                <a:schemeClr val="dk1"/>
              </a:solidFill>
              <a:effectLst/>
              <a:latin typeface="ＭＳ ゴシック"/>
              <a:ea typeface="ＭＳ ゴシック"/>
              <a:cs typeface="+mn-cs"/>
            </a:rPr>
            <a:t>11</a:t>
          </a:r>
          <a:r>
            <a:rPr kumimoji="1" lang="ja-JP" altLang="en-US" sz="1300">
              <a:solidFill>
                <a:schemeClr val="dk1"/>
              </a:solidFill>
              <a:effectLst/>
              <a:latin typeface="ＭＳ ゴシック"/>
              <a:ea typeface="ＭＳ ゴシック"/>
              <a:cs typeface="+mn-cs"/>
            </a:rPr>
            <a:t>百万円の増。</a:t>
          </a:r>
        </a:p>
        <a:p>
          <a:r>
            <a:rPr kumimoji="1" lang="ja-JP" altLang="en-US" sz="1300">
              <a:solidFill>
                <a:schemeClr val="dk1"/>
              </a:solidFill>
              <a:effectLst/>
              <a:latin typeface="ＭＳ ゴシック"/>
              <a:ea typeface="ＭＳ ゴシック"/>
              <a:cs typeface="+mn-cs"/>
            </a:rPr>
            <a:t>・地域振興基金：定住促進奨励金交付事業等の財源としたため、</a:t>
          </a:r>
          <a:r>
            <a:rPr kumimoji="1" lang="en-US" altLang="ja-JP" sz="1300">
              <a:solidFill>
                <a:schemeClr val="dk1"/>
              </a:solidFill>
              <a:effectLst/>
              <a:latin typeface="ＭＳ ゴシック"/>
              <a:ea typeface="ＭＳ ゴシック"/>
              <a:cs typeface="+mn-cs"/>
            </a:rPr>
            <a:t>222</a:t>
          </a:r>
          <a:r>
            <a:rPr kumimoji="1" lang="ja-JP" altLang="en-US" sz="1300">
              <a:solidFill>
                <a:schemeClr val="dk1"/>
              </a:solidFill>
              <a:effectLst/>
              <a:latin typeface="ＭＳ ゴシック"/>
              <a:ea typeface="ＭＳ ゴシック"/>
              <a:cs typeface="+mn-cs"/>
            </a:rPr>
            <a:t>百万円の減。</a:t>
          </a:r>
        </a:p>
        <a:p>
          <a:r>
            <a:rPr kumimoji="1" lang="ja-JP" altLang="en-US" sz="1300">
              <a:solidFill>
                <a:schemeClr val="dk1"/>
              </a:solidFill>
              <a:effectLst/>
              <a:latin typeface="ＭＳ ゴシック"/>
              <a:ea typeface="ＭＳ ゴシック"/>
              <a:cs typeface="+mn-cs"/>
            </a:rPr>
            <a:t>・災害復興基金：被災した飯岡地区を活気づけるための市民イベント等の財源としたため、</a:t>
          </a:r>
          <a:r>
            <a:rPr kumimoji="1" lang="en-US" altLang="ja-JP" sz="1300">
              <a:solidFill>
                <a:schemeClr val="dk1"/>
              </a:solidFill>
              <a:effectLst/>
              <a:latin typeface="ＭＳ ゴシック"/>
              <a:ea typeface="ＭＳ ゴシック"/>
              <a:cs typeface="+mn-cs"/>
            </a:rPr>
            <a:t>12</a:t>
          </a:r>
          <a:r>
            <a:rPr kumimoji="1" lang="ja-JP" altLang="en-US" sz="1300">
              <a:solidFill>
                <a:schemeClr val="dk1"/>
              </a:solidFill>
              <a:effectLst/>
              <a:latin typeface="ＭＳ ゴシック"/>
              <a:ea typeface="ＭＳ ゴシック"/>
              <a:cs typeface="+mn-cs"/>
            </a:rPr>
            <a:t>百万円の減。　</a:t>
          </a:r>
        </a:p>
        <a:p>
          <a:r>
            <a:rPr kumimoji="1" lang="ja-JP" altLang="en-US" sz="1300">
              <a:solidFill>
                <a:schemeClr val="dk1"/>
              </a:solidFill>
              <a:effectLst/>
              <a:latin typeface="ＭＳ ゴシック"/>
              <a:ea typeface="ＭＳ ゴシック"/>
              <a:cs typeface="+mn-cs"/>
            </a:rPr>
            <a:t>・ふるさと応援基金：</a:t>
          </a:r>
          <a:r>
            <a:rPr kumimoji="1" lang="en-US" altLang="ja-JP" sz="1300">
              <a:solidFill>
                <a:schemeClr val="dk1"/>
              </a:solidFill>
              <a:effectLst/>
              <a:latin typeface="ＭＳ ゴシック"/>
              <a:ea typeface="ＭＳ ゴシック"/>
              <a:cs typeface="+mn-cs"/>
            </a:rPr>
            <a:t>127</a:t>
          </a:r>
          <a:r>
            <a:rPr kumimoji="1" lang="ja-JP" altLang="en-US" sz="1300">
              <a:solidFill>
                <a:schemeClr val="dk1"/>
              </a:solidFill>
              <a:effectLst/>
              <a:latin typeface="ＭＳ ゴシック"/>
              <a:ea typeface="ＭＳ ゴシック"/>
              <a:cs typeface="+mn-cs"/>
            </a:rPr>
            <a:t>百万円を取り崩して活用したものの寄附金として</a:t>
          </a:r>
          <a:r>
            <a:rPr kumimoji="1" lang="en-US" altLang="ja-JP" sz="1300">
              <a:solidFill>
                <a:schemeClr val="dk1"/>
              </a:solidFill>
              <a:effectLst/>
              <a:latin typeface="ＭＳ ゴシック"/>
              <a:ea typeface="ＭＳ ゴシック"/>
              <a:cs typeface="+mn-cs"/>
            </a:rPr>
            <a:t>210</a:t>
          </a:r>
          <a:r>
            <a:rPr kumimoji="1" lang="ja-JP" altLang="en-US" sz="1300">
              <a:solidFill>
                <a:schemeClr val="dk1"/>
              </a:solidFill>
              <a:effectLst/>
              <a:latin typeface="ＭＳ ゴシック"/>
              <a:ea typeface="ＭＳ ゴシック"/>
              <a:cs typeface="+mn-cs"/>
            </a:rPr>
            <a:t>百万円積み立てた結果、</a:t>
          </a:r>
          <a:r>
            <a:rPr kumimoji="1" lang="en-US" altLang="ja-JP" sz="1300">
              <a:solidFill>
                <a:schemeClr val="dk1"/>
              </a:solidFill>
              <a:effectLst/>
              <a:latin typeface="ＭＳ ゴシック"/>
              <a:ea typeface="ＭＳ ゴシック"/>
              <a:cs typeface="+mn-cs"/>
            </a:rPr>
            <a:t>83</a:t>
          </a:r>
          <a:r>
            <a:rPr kumimoji="1" lang="ja-JP" altLang="en-US" sz="1300">
              <a:solidFill>
                <a:schemeClr val="dk1"/>
              </a:solidFill>
              <a:effectLst/>
              <a:latin typeface="ＭＳ ゴシック"/>
              <a:ea typeface="ＭＳ ゴシック"/>
              <a:cs typeface="+mn-cs"/>
            </a:rPr>
            <a:t>百万円増加した。</a:t>
          </a:r>
        </a:p>
        <a:p>
          <a:r>
            <a:rPr kumimoji="1" lang="ja-JP" altLang="en-US" sz="1300">
              <a:solidFill>
                <a:schemeClr val="dk1"/>
              </a:solidFill>
              <a:effectLst/>
              <a:latin typeface="ＭＳ ゴシック"/>
              <a:ea typeface="ＭＳ ゴシック"/>
              <a:cs typeface="+mn-cs"/>
            </a:rPr>
            <a:t>・育英基金：育英資金給付金の財源としたため、</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百万円の減。</a:t>
          </a: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・公共施設等整備基金：公共施設の再編や解体撤去、長寿命化に伴う取り崩し額の増加が見込まれるため、必要に応じて積み立てを行う。</a:t>
          </a:r>
        </a:p>
        <a:p>
          <a:r>
            <a:rPr kumimoji="1" lang="ja-JP" altLang="en-US" sz="1300">
              <a:solidFill>
                <a:schemeClr val="dk1"/>
              </a:solidFill>
              <a:effectLst/>
              <a:latin typeface="ＭＳ ゴシック"/>
              <a:ea typeface="ＭＳ ゴシック"/>
              <a:cs typeface="+mn-cs"/>
            </a:rPr>
            <a:t>・地域振興基金：合併特例債を原資としている。取り崩し型基金であるため、今後も設置目的に合致する事業に活用していく。</a:t>
          </a:r>
        </a:p>
        <a:p>
          <a:r>
            <a:rPr kumimoji="1" lang="ja-JP" altLang="en-US" sz="1300">
              <a:solidFill>
                <a:schemeClr val="dk1"/>
              </a:solidFill>
              <a:effectLst/>
              <a:latin typeface="ＭＳ ゴシック"/>
              <a:ea typeface="ＭＳ ゴシック"/>
              <a:cs typeface="+mn-cs"/>
            </a:rPr>
            <a:t>・災害復興基金：東日本大震災時に受納した寄附金を原資としている。取り崩し型基金であるため、今後も設置目的に合致する事業に活用していく。</a:t>
          </a:r>
        </a:p>
        <a:p>
          <a:r>
            <a:rPr kumimoji="1" lang="ja-JP" altLang="en-US" sz="1300">
              <a:solidFill>
                <a:schemeClr val="dk1"/>
              </a:solidFill>
              <a:effectLst/>
              <a:latin typeface="ＭＳ ゴシック"/>
              <a:ea typeface="ＭＳ ゴシック"/>
              <a:cs typeface="+mn-cs"/>
            </a:rPr>
            <a:t>・ふるさと応援基金：受領したふるさと応援寄附金は当年度を全額積み立て、翌年度の予算に寄附者の意向に沿う事業に充当していく。</a:t>
          </a:r>
        </a:p>
        <a:p>
          <a:r>
            <a:rPr kumimoji="1" lang="ja-JP" altLang="en-US" sz="1300">
              <a:solidFill>
                <a:schemeClr val="dk1"/>
              </a:solidFill>
              <a:effectLst/>
              <a:latin typeface="ＭＳ ゴシック"/>
              <a:ea typeface="ＭＳ ゴシック"/>
              <a:cs typeface="+mn-cs"/>
            </a:rPr>
            <a:t>・育英基金：基金原資は寄附金であるが、教育の充実のための寄附金についてはふるさと応援寄寄附での受納としているため、今後は基金が増加する可能性は低い。しかし、今後も設置目的を遂行するため、育英資金への活用を継続し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・定期預金や債券による運用収益</a:t>
          </a:r>
          <a:r>
            <a:rPr kumimoji="1" lang="en-US" altLang="ja-JP" sz="1300">
              <a:solidFill>
                <a:schemeClr val="dk1"/>
              </a:solidFill>
              <a:effectLst/>
              <a:latin typeface="ＭＳ ゴシック"/>
              <a:ea typeface="ＭＳ ゴシック"/>
              <a:cs typeface="+mn-cs"/>
            </a:rPr>
            <a:t>35</a:t>
          </a:r>
          <a:r>
            <a:rPr kumimoji="1" lang="ja-JP" altLang="en-US" sz="1300">
              <a:solidFill>
                <a:schemeClr val="dk1"/>
              </a:solidFill>
              <a:effectLst/>
              <a:latin typeface="ＭＳ ゴシック"/>
              <a:ea typeface="ＭＳ ゴシック"/>
              <a:cs typeface="+mn-cs"/>
            </a:rPr>
            <a:t>百万円を積み立てた一方、財源不足のために</a:t>
          </a:r>
          <a:r>
            <a:rPr kumimoji="1" lang="en-US" altLang="ja-JP" sz="1300">
              <a:solidFill>
                <a:schemeClr val="dk1"/>
              </a:solidFill>
              <a:effectLst/>
              <a:latin typeface="ＭＳ ゴシック"/>
              <a:ea typeface="ＭＳ ゴシック"/>
              <a:cs typeface="+mn-cs"/>
            </a:rPr>
            <a:t>544</a:t>
          </a:r>
          <a:r>
            <a:rPr kumimoji="1" lang="ja-JP" altLang="en-US" sz="1300">
              <a:solidFill>
                <a:schemeClr val="dk1"/>
              </a:solidFill>
              <a:effectLst/>
              <a:latin typeface="ＭＳ ゴシック"/>
              <a:ea typeface="ＭＳ ゴシック"/>
              <a:cs typeface="+mn-cs"/>
            </a:rPr>
            <a:t>百万円を取り崩したこと等により、財政調整基金自体は</a:t>
          </a:r>
          <a:r>
            <a:rPr kumimoji="1" lang="en-US" altLang="ja-JP" sz="1300">
              <a:solidFill>
                <a:schemeClr val="dk1"/>
              </a:solidFill>
              <a:effectLst/>
              <a:latin typeface="ＭＳ ゴシック"/>
              <a:ea typeface="ＭＳ ゴシック"/>
              <a:cs typeface="+mn-cs"/>
            </a:rPr>
            <a:t>509</a:t>
          </a:r>
          <a:r>
            <a:rPr kumimoji="1" lang="ja-JP" altLang="en-US" sz="1300">
              <a:solidFill>
                <a:schemeClr val="dk1"/>
              </a:solidFill>
              <a:effectLst/>
              <a:latin typeface="ＭＳ ゴシック"/>
              <a:ea typeface="ＭＳ ゴシック"/>
              <a:cs typeface="+mn-cs"/>
            </a:rPr>
            <a:t>百万円の減少となった。結果として財政調整基金の令和</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年度末現在高は</a:t>
          </a:r>
          <a:r>
            <a:rPr kumimoji="1" lang="en-US" altLang="ja-JP" sz="1300">
              <a:solidFill>
                <a:schemeClr val="dk1"/>
              </a:solidFill>
              <a:effectLst/>
              <a:latin typeface="ＭＳ ゴシック"/>
              <a:ea typeface="ＭＳ ゴシック"/>
              <a:cs typeface="+mn-cs"/>
            </a:rPr>
            <a:t>8,082</a:t>
          </a:r>
          <a:r>
            <a:rPr kumimoji="1" lang="ja-JP" altLang="en-US" sz="1300">
              <a:solidFill>
                <a:schemeClr val="dk1"/>
              </a:solidFill>
              <a:effectLst/>
              <a:latin typeface="ＭＳ ゴシック"/>
              <a:ea typeface="ＭＳ ゴシック"/>
              <a:cs typeface="+mn-cs"/>
            </a:rPr>
            <a:t>百万円となった。</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今後、物価高騰による影響から、人件費や物件費等が増加する見込みであり、歳入確保や歳出抑制を図る期間の財源不足に対応すべく、財政調整基金の活用は避けられない状況にあると考えている。また、令和元年度の台風対応や令和</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年度の新型コロナウイルス緊急対応のような予期せぬ事態に備えるために適切な残高の維持を行うよう努める。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p>
        <a:p>
          <a:r>
            <a:rPr kumimoji="1" lang="ja-JP" altLang="en-US" sz="1300">
              <a:solidFill>
                <a:schemeClr val="dk1"/>
              </a:solidFill>
              <a:effectLst/>
              <a:latin typeface="ＭＳ ゴシック"/>
              <a:ea typeface="ＭＳ ゴシック"/>
              <a:cs typeface="+mn-cs"/>
            </a:rPr>
            <a:t>・取り崩しはなく、前年度決算剰余金を</a:t>
          </a:r>
          <a:r>
            <a:rPr kumimoji="1" lang="en-US" altLang="ja-JP" sz="1300">
              <a:solidFill>
                <a:schemeClr val="dk1"/>
              </a:solidFill>
              <a:effectLst/>
              <a:latin typeface="ＭＳ ゴシック"/>
              <a:ea typeface="ＭＳ ゴシック"/>
              <a:cs typeface="+mn-cs"/>
            </a:rPr>
            <a:t>670</a:t>
          </a:r>
          <a:r>
            <a:rPr kumimoji="1" lang="ja-JP" altLang="en-US" sz="1300">
              <a:solidFill>
                <a:schemeClr val="dk1"/>
              </a:solidFill>
              <a:effectLst/>
              <a:latin typeface="ＭＳ ゴシック"/>
              <a:ea typeface="ＭＳ ゴシック"/>
              <a:cs typeface="+mn-cs"/>
            </a:rPr>
            <a:t>百万円、預金利子を</a:t>
          </a:r>
          <a:r>
            <a:rPr kumimoji="1" lang="en-US" altLang="ja-JP" sz="1300">
              <a:solidFill>
                <a:schemeClr val="dk1"/>
              </a:solidFill>
              <a:effectLst/>
              <a:latin typeface="ＭＳ ゴシック"/>
              <a:ea typeface="ＭＳ ゴシック"/>
              <a:cs typeface="+mn-cs"/>
            </a:rPr>
            <a:t>15</a:t>
          </a:r>
          <a:r>
            <a:rPr kumimoji="1" lang="ja-JP" altLang="en-US" sz="1300">
              <a:solidFill>
                <a:schemeClr val="dk1"/>
              </a:solidFill>
              <a:effectLst/>
              <a:latin typeface="ＭＳ ゴシック"/>
              <a:ea typeface="ＭＳ ゴシック"/>
              <a:cs typeface="+mn-cs"/>
            </a:rPr>
            <a:t>百万円及び普通交付税における再算定分のうち臨時財政対策債償還基金費を</a:t>
          </a:r>
          <a:r>
            <a:rPr kumimoji="1" lang="en-US" altLang="ja-JP" sz="1300">
              <a:solidFill>
                <a:schemeClr val="dk1"/>
              </a:solidFill>
              <a:effectLst/>
              <a:latin typeface="ＭＳ ゴシック"/>
              <a:ea typeface="ＭＳ ゴシック"/>
              <a:cs typeface="+mn-cs"/>
            </a:rPr>
            <a:t>83</a:t>
          </a:r>
          <a:r>
            <a:rPr kumimoji="1" lang="ja-JP" altLang="en-US" sz="1300">
              <a:solidFill>
                <a:schemeClr val="dk1"/>
              </a:solidFill>
              <a:effectLst/>
              <a:latin typeface="ＭＳ ゴシック"/>
              <a:ea typeface="ＭＳ ゴシック"/>
              <a:cs typeface="+mn-cs"/>
            </a:rPr>
            <a:t>百万円積み立てたことによる</a:t>
          </a:r>
          <a:r>
            <a:rPr kumimoji="1" lang="en-US" altLang="ja-JP" sz="1300">
              <a:solidFill>
                <a:schemeClr val="dk1"/>
              </a:solidFill>
              <a:effectLst/>
              <a:latin typeface="ＭＳ ゴシック"/>
              <a:ea typeface="ＭＳ ゴシック"/>
              <a:cs typeface="+mn-cs"/>
            </a:rPr>
            <a:t>768</a:t>
          </a:r>
          <a:r>
            <a:rPr kumimoji="1" lang="ja-JP" altLang="en-US" sz="1300">
              <a:solidFill>
                <a:schemeClr val="dk1"/>
              </a:solidFill>
              <a:effectLst/>
              <a:latin typeface="ＭＳ ゴシック"/>
              <a:ea typeface="ＭＳ ゴシック"/>
              <a:cs typeface="+mn-cs"/>
            </a:rPr>
            <a:t>百万円の増。</a:t>
          </a:r>
        </a:p>
        <a:p>
          <a:endParaRPr kumimoji="1" lang="ja-JP" altLang="en-US" sz="1300">
            <a:solidFill>
              <a:schemeClr val="dk1"/>
            </a:solidFill>
            <a:effectLst/>
            <a:latin typeface="ＭＳ ゴシック"/>
            <a:ea typeface="ＭＳ ゴシック"/>
            <a:cs typeface="+mn-cs"/>
          </a:endParaRPr>
        </a:p>
        <a:p>
          <a:endParaRPr kumimoji="1" lang="ja-JP" altLang="en-US"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p>
        <a:p>
          <a:r>
            <a:rPr kumimoji="1" lang="ja-JP" altLang="en-US" sz="1300">
              <a:solidFill>
                <a:schemeClr val="dk1"/>
              </a:solidFill>
              <a:effectLst/>
              <a:latin typeface="ＭＳ ゴシック"/>
              <a:ea typeface="ＭＳ ゴシック"/>
              <a:cs typeface="+mn-cs"/>
            </a:rPr>
            <a:t>・令和</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年度に借り入れた市役所庁舎建設及び広域ごみ処理施設建設等の大型公共事業における元金償還の開始等の影響により、公債費が令和</a:t>
          </a:r>
          <a:r>
            <a:rPr kumimoji="1" lang="en-US" altLang="ja-JP" sz="1300">
              <a:solidFill>
                <a:schemeClr val="dk1"/>
              </a:solidFill>
              <a:effectLst/>
              <a:latin typeface="ＭＳ ゴシック"/>
              <a:ea typeface="ＭＳ ゴシック"/>
              <a:cs typeface="+mn-cs"/>
            </a:rPr>
            <a:t>8</a:t>
          </a:r>
          <a:r>
            <a:rPr kumimoji="1" lang="ja-JP" altLang="en-US" sz="1300">
              <a:solidFill>
                <a:schemeClr val="dk1"/>
              </a:solidFill>
              <a:effectLst/>
              <a:latin typeface="ＭＳ ゴシック"/>
              <a:ea typeface="ＭＳ ゴシック"/>
              <a:cs typeface="+mn-cs"/>
            </a:rPr>
            <a:t>年度から急増し、令和</a:t>
          </a:r>
          <a:r>
            <a:rPr kumimoji="1" lang="en-US" altLang="ja-JP" sz="1300">
              <a:solidFill>
                <a:schemeClr val="dk1"/>
              </a:solidFill>
              <a:effectLst/>
              <a:latin typeface="ＭＳ ゴシック"/>
              <a:ea typeface="ＭＳ ゴシック"/>
              <a:cs typeface="+mn-cs"/>
            </a:rPr>
            <a:t>9</a:t>
          </a:r>
          <a:r>
            <a:rPr kumimoji="1" lang="ja-JP" altLang="en-US" sz="1300">
              <a:solidFill>
                <a:schemeClr val="dk1"/>
              </a:solidFill>
              <a:effectLst/>
              <a:latin typeface="ＭＳ ゴシック"/>
              <a:ea typeface="ＭＳ ゴシック"/>
              <a:cs typeface="+mn-cs"/>
            </a:rPr>
            <a:t>年度にピークに達することが見込まれるため、計画的に積み立てを行う。今後は、増加する公債費を平準化するために減債基金の活用を計画している。</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mlns:xdr="http://schemas.openxmlformats.org/drawingml/2006/spreadsheetDrawing">
      <xdr:col>1</xdr:col>
      <xdr:colOff>47625</xdr:colOff>
      <xdr:row>44</xdr:row>
      <xdr:rowOff>47625</xdr:rowOff>
    </xdr:from>
    <xdr:to xmlns:xdr="http://schemas.openxmlformats.org/drawingml/2006/spreadsheetDrawing">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19050</xdr:colOff>
      <xdr:row>66</xdr:row>
      <xdr:rowOff>8890</xdr:rowOff>
    </xdr:from>
    <xdr:to xmlns:xdr="http://schemas.openxmlformats.org/drawingml/2006/spreadsheetDrawing">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mlns:xdr="http://schemas.openxmlformats.org/drawingml/2006/spreadsheetDrawing">
      <xdr:col>67</xdr:col>
      <xdr:colOff>0</xdr:colOff>
      <xdr:row>50</xdr:row>
      <xdr:rowOff>0</xdr:rowOff>
    </xdr:from>
    <xdr:to xmlns:xdr="http://schemas.openxmlformats.org/drawingml/2006/spreadsheetDrawing">
      <xdr:col>75</xdr:col>
      <xdr:colOff>0</xdr:colOff>
      <xdr:row>52</xdr:row>
      <xdr:rowOff>0</xdr:rowOff>
    </xdr:to>
    <xdr:sp macro="" textlink="">
      <xdr:nvSpPr>
        <xdr:cNvPr id="4" name="正方形/長方形 3"/>
        <xdr:cNvSpPr/>
      </xdr:nvSpPr>
      <xdr:spPr>
        <a:xfrm>
          <a:off x="12719685" y="9214485"/>
          <a:ext cx="148336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50</xdr:row>
      <xdr:rowOff>0</xdr:rowOff>
    </xdr:from>
    <xdr:to xmlns:xdr="http://schemas.openxmlformats.org/drawingml/2006/spreadsheetDrawing">
      <xdr:col>83</xdr:col>
      <xdr:colOff>0</xdr:colOff>
      <xdr:row>52</xdr:row>
      <xdr:rowOff>0</xdr:rowOff>
    </xdr:to>
    <xdr:sp macro="" textlink="">
      <xdr:nvSpPr>
        <xdr:cNvPr id="5" name="正方形/長方形 4"/>
        <xdr:cNvSpPr/>
      </xdr:nvSpPr>
      <xdr:spPr>
        <a:xfrm>
          <a:off x="14203045" y="9214485"/>
          <a:ext cx="148336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50</xdr:row>
      <xdr:rowOff>0</xdr:rowOff>
    </xdr:from>
    <xdr:to xmlns:xdr="http://schemas.openxmlformats.org/drawingml/2006/spreadsheetDrawing">
      <xdr:col>91</xdr:col>
      <xdr:colOff>0</xdr:colOff>
      <xdr:row>52</xdr:row>
      <xdr:rowOff>0</xdr:rowOff>
    </xdr:to>
    <xdr:sp macro="" textlink="">
      <xdr:nvSpPr>
        <xdr:cNvPr id="6" name="正方形/長方形 5"/>
        <xdr:cNvSpPr/>
      </xdr:nvSpPr>
      <xdr:spPr>
        <a:xfrm>
          <a:off x="15686405" y="9214485"/>
          <a:ext cx="148336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50</xdr:row>
      <xdr:rowOff>0</xdr:rowOff>
    </xdr:from>
    <xdr:to xmlns:xdr="http://schemas.openxmlformats.org/drawingml/2006/spreadsheetDrawing">
      <xdr:col>99</xdr:col>
      <xdr:colOff>0</xdr:colOff>
      <xdr:row>52</xdr:row>
      <xdr:rowOff>0</xdr:rowOff>
    </xdr:to>
    <xdr:sp macro="" textlink="">
      <xdr:nvSpPr>
        <xdr:cNvPr id="7" name="正方形/長方形 6"/>
        <xdr:cNvSpPr/>
      </xdr:nvSpPr>
      <xdr:spPr>
        <a:xfrm>
          <a:off x="17169765" y="9214485"/>
          <a:ext cx="148336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50</xdr:row>
      <xdr:rowOff>0</xdr:rowOff>
    </xdr:from>
    <xdr:to xmlns:xdr="http://schemas.openxmlformats.org/drawingml/2006/spreadsheetDrawing">
      <xdr:col>107</xdr:col>
      <xdr:colOff>0</xdr:colOff>
      <xdr:row>52</xdr:row>
      <xdr:rowOff>0</xdr:rowOff>
    </xdr:to>
    <xdr:sp macro="" textlink="">
      <xdr:nvSpPr>
        <xdr:cNvPr id="8" name="正方形/長方形 7"/>
        <xdr:cNvSpPr/>
      </xdr:nvSpPr>
      <xdr:spPr>
        <a:xfrm>
          <a:off x="18653125" y="9214485"/>
          <a:ext cx="1483360" cy="3390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67</xdr:col>
      <xdr:colOff>0</xdr:colOff>
      <xdr:row>72</xdr:row>
      <xdr:rowOff>0</xdr:rowOff>
    </xdr:from>
    <xdr:to xmlns:xdr="http://schemas.openxmlformats.org/drawingml/2006/spreadsheetDrawing">
      <xdr:col>75</xdr:col>
      <xdr:colOff>0</xdr:colOff>
      <xdr:row>74</xdr:row>
      <xdr:rowOff>0</xdr:rowOff>
    </xdr:to>
    <xdr:sp macro="" textlink="">
      <xdr:nvSpPr>
        <xdr:cNvPr id="9" name="正方形/長方形 8"/>
        <xdr:cNvSpPr/>
      </xdr:nvSpPr>
      <xdr:spPr>
        <a:xfrm>
          <a:off x="12719685" y="12944475"/>
          <a:ext cx="148336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75</xdr:col>
      <xdr:colOff>0</xdr:colOff>
      <xdr:row>72</xdr:row>
      <xdr:rowOff>0</xdr:rowOff>
    </xdr:from>
    <xdr:to xmlns:xdr="http://schemas.openxmlformats.org/drawingml/2006/spreadsheetDrawing">
      <xdr:col>83</xdr:col>
      <xdr:colOff>0</xdr:colOff>
      <xdr:row>74</xdr:row>
      <xdr:rowOff>0</xdr:rowOff>
    </xdr:to>
    <xdr:sp macro="" textlink="">
      <xdr:nvSpPr>
        <xdr:cNvPr id="10" name="正方形/長方形 9"/>
        <xdr:cNvSpPr/>
      </xdr:nvSpPr>
      <xdr:spPr>
        <a:xfrm>
          <a:off x="14203045" y="12944475"/>
          <a:ext cx="148336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83</xdr:col>
      <xdr:colOff>0</xdr:colOff>
      <xdr:row>72</xdr:row>
      <xdr:rowOff>0</xdr:rowOff>
    </xdr:from>
    <xdr:to xmlns:xdr="http://schemas.openxmlformats.org/drawingml/2006/spreadsheetDrawing">
      <xdr:col>91</xdr:col>
      <xdr:colOff>0</xdr:colOff>
      <xdr:row>74</xdr:row>
      <xdr:rowOff>0</xdr:rowOff>
    </xdr:to>
    <xdr:sp macro="" textlink="">
      <xdr:nvSpPr>
        <xdr:cNvPr id="11" name="正方形/長方形 10"/>
        <xdr:cNvSpPr/>
      </xdr:nvSpPr>
      <xdr:spPr>
        <a:xfrm>
          <a:off x="15686405" y="12944475"/>
          <a:ext cx="148336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91</xdr:col>
      <xdr:colOff>0</xdr:colOff>
      <xdr:row>72</xdr:row>
      <xdr:rowOff>0</xdr:rowOff>
    </xdr:from>
    <xdr:to xmlns:xdr="http://schemas.openxmlformats.org/drawingml/2006/spreadsheetDrawing">
      <xdr:col>99</xdr:col>
      <xdr:colOff>0</xdr:colOff>
      <xdr:row>74</xdr:row>
      <xdr:rowOff>0</xdr:rowOff>
    </xdr:to>
    <xdr:sp macro="" textlink="">
      <xdr:nvSpPr>
        <xdr:cNvPr id="12" name="正方形/長方形 11"/>
        <xdr:cNvSpPr/>
      </xdr:nvSpPr>
      <xdr:spPr>
        <a:xfrm>
          <a:off x="17169765" y="12944475"/>
          <a:ext cx="148336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99</xdr:col>
      <xdr:colOff>0</xdr:colOff>
      <xdr:row>72</xdr:row>
      <xdr:rowOff>0</xdr:rowOff>
    </xdr:from>
    <xdr:to xmlns:xdr="http://schemas.openxmlformats.org/drawingml/2006/spreadsheetDrawing">
      <xdr:col>107</xdr:col>
      <xdr:colOff>0</xdr:colOff>
      <xdr:row>74</xdr:row>
      <xdr:rowOff>0</xdr:rowOff>
    </xdr:to>
    <xdr:sp macro="" textlink="">
      <xdr:nvSpPr>
        <xdr:cNvPr id="13" name="正方形/長方形 12"/>
        <xdr:cNvSpPr/>
      </xdr:nvSpPr>
      <xdr:spPr>
        <a:xfrm>
          <a:off x="18653125" y="12944475"/>
          <a:ext cx="1483360" cy="3352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0</xdr:col>
      <xdr:colOff>355600</xdr:colOff>
      <xdr:row>0</xdr:row>
      <xdr:rowOff>64135</xdr:rowOff>
    </xdr:from>
    <xdr:to xmlns:xdr="http://schemas.openxmlformats.org/drawingml/2006/spreadsheetDrawing">
      <xdr:col>66</xdr:col>
      <xdr:colOff>185420</xdr:colOff>
      <xdr:row>1</xdr:row>
      <xdr:rowOff>156210</xdr:rowOff>
    </xdr:to>
    <xdr:sp macro="" textlink="">
      <xdr:nvSpPr>
        <xdr:cNvPr id="14" name="正方形/長方形 13"/>
        <xdr:cNvSpPr/>
      </xdr:nvSpPr>
      <xdr:spPr>
        <a:xfrm>
          <a:off x="355600" y="64135"/>
          <a:ext cx="1236408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mlns:xdr="http://schemas.openxmlformats.org/drawingml/2006/spreadsheetDrawing">
      <xdr:col>87</xdr:col>
      <xdr:colOff>161925</xdr:colOff>
      <xdr:row>0</xdr:row>
      <xdr:rowOff>189230</xdr:rowOff>
    </xdr:from>
    <xdr:to xmlns:xdr="http://schemas.openxmlformats.org/drawingml/2006/spreadsheetDrawing">
      <xdr:col>107</xdr:col>
      <xdr:colOff>282575</xdr:colOff>
      <xdr:row>1</xdr:row>
      <xdr:rowOff>207010</xdr:rowOff>
    </xdr:to>
    <xdr:sp macro="" textlink="">
      <xdr:nvSpPr>
        <xdr:cNvPr id="15" name="正方形/長方形 14"/>
        <xdr:cNvSpPr/>
      </xdr:nvSpPr>
      <xdr:spPr>
        <a:xfrm>
          <a:off x="16590010" y="189230"/>
          <a:ext cx="38290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185420</xdr:colOff>
      <xdr:row>0</xdr:row>
      <xdr:rowOff>215265</xdr:rowOff>
    </xdr:from>
    <xdr:to xmlns:xdr="http://schemas.openxmlformats.org/drawingml/2006/spreadsheetDrawing">
      <xdr:col>107</xdr:col>
      <xdr:colOff>263525</xdr:colOff>
      <xdr:row>1</xdr:row>
      <xdr:rowOff>181610</xdr:rowOff>
    </xdr:to>
    <xdr:sp macro="" textlink="">
      <xdr:nvSpPr>
        <xdr:cNvPr id="16" name="正方形/長方形 15"/>
        <xdr:cNvSpPr/>
      </xdr:nvSpPr>
      <xdr:spPr>
        <a:xfrm>
          <a:off x="16613505" y="215265"/>
          <a:ext cx="378650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88</xdr:col>
      <xdr:colOff>22225</xdr:colOff>
      <xdr:row>0</xdr:row>
      <xdr:rowOff>240665</xdr:rowOff>
    </xdr:from>
    <xdr:to xmlns:xdr="http://schemas.openxmlformats.org/drawingml/2006/spreadsheetDrawing">
      <xdr:col>107</xdr:col>
      <xdr:colOff>231775</xdr:colOff>
      <xdr:row>1</xdr:row>
      <xdr:rowOff>143510</xdr:rowOff>
    </xdr:to>
    <xdr:sp macro="" textlink="">
      <xdr:nvSpPr>
        <xdr:cNvPr id="17" name="正方形/長方形 16"/>
        <xdr:cNvSpPr/>
      </xdr:nvSpPr>
      <xdr:spPr>
        <a:xfrm>
          <a:off x="16635730" y="240665"/>
          <a:ext cx="373253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千葉県旭市</a:t>
          </a:r>
        </a:p>
      </xdr:txBody>
    </xdr:sp>
    <xdr:clientData/>
  </xdr:twoCellAnchor>
  <xdr:twoCellAnchor>
    <xdr:from xmlns:xdr="http://schemas.openxmlformats.org/drawingml/2006/spreadsheetDrawing">
      <xdr:col>73</xdr:col>
      <xdr:colOff>34925</xdr:colOff>
      <xdr:row>0</xdr:row>
      <xdr:rowOff>189230</xdr:rowOff>
    </xdr:from>
    <xdr:to xmlns:xdr="http://schemas.openxmlformats.org/drawingml/2006/spreadsheetDrawing">
      <xdr:col>87</xdr:col>
      <xdr:colOff>28575</xdr:colOff>
      <xdr:row>1</xdr:row>
      <xdr:rowOff>207010</xdr:rowOff>
    </xdr:to>
    <xdr:sp macro="" textlink="">
      <xdr:nvSpPr>
        <xdr:cNvPr id="18" name="正方形/長方形 17"/>
        <xdr:cNvSpPr/>
      </xdr:nvSpPr>
      <xdr:spPr>
        <a:xfrm>
          <a:off x="13867130" y="189230"/>
          <a:ext cx="258953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60325</xdr:colOff>
      <xdr:row>0</xdr:row>
      <xdr:rowOff>215265</xdr:rowOff>
    </xdr:from>
    <xdr:to xmlns:xdr="http://schemas.openxmlformats.org/drawingml/2006/spreadsheetDrawing">
      <xdr:col>87</xdr:col>
      <xdr:colOff>9525</xdr:colOff>
      <xdr:row>1</xdr:row>
      <xdr:rowOff>181610</xdr:rowOff>
    </xdr:to>
    <xdr:sp macro="" textlink="">
      <xdr:nvSpPr>
        <xdr:cNvPr id="19" name="正方形/長方形 18"/>
        <xdr:cNvSpPr/>
      </xdr:nvSpPr>
      <xdr:spPr>
        <a:xfrm>
          <a:off x="13892530" y="215265"/>
          <a:ext cx="254508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85725</xdr:colOff>
      <xdr:row>0</xdr:row>
      <xdr:rowOff>240665</xdr:rowOff>
    </xdr:from>
    <xdr:to xmlns:xdr="http://schemas.openxmlformats.org/drawingml/2006/spreadsheetDrawing">
      <xdr:col>86</xdr:col>
      <xdr:colOff>168275</xdr:colOff>
      <xdr:row>1</xdr:row>
      <xdr:rowOff>156210</xdr:rowOff>
    </xdr:to>
    <xdr:sp macro="" textlink="">
      <xdr:nvSpPr>
        <xdr:cNvPr id="20" name="正方形/長方形 19"/>
        <xdr:cNvSpPr/>
      </xdr:nvSpPr>
      <xdr:spPr>
        <a:xfrm>
          <a:off x="13917930" y="240665"/>
          <a:ext cx="249301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481965</xdr:colOff>
      <xdr:row>2</xdr:row>
      <xdr:rowOff>22860</xdr:rowOff>
    </xdr:from>
    <xdr:to xmlns:xdr="http://schemas.openxmlformats.org/drawingml/2006/spreadsheetDrawing">
      <xdr:col>53</xdr:col>
      <xdr:colOff>185420</xdr:colOff>
      <xdr:row>11</xdr:row>
      <xdr:rowOff>104775</xdr:rowOff>
    </xdr:to>
    <xdr:sp macro="" textlink="">
      <xdr:nvSpPr>
        <xdr:cNvPr id="21" name="正方形/長方形 20"/>
        <xdr:cNvSpPr/>
      </xdr:nvSpPr>
      <xdr:spPr>
        <a:xfrm>
          <a:off x="481965" y="889635"/>
          <a:ext cx="9827260" cy="17468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xdr:col>
      <xdr:colOff>123825</xdr:colOff>
      <xdr:row>2</xdr:row>
      <xdr:rowOff>54610</xdr:rowOff>
    </xdr:from>
    <xdr:to xmlns:xdr="http://schemas.openxmlformats.org/drawingml/2006/spreadsheetDrawing">
      <xdr:col>8</xdr:col>
      <xdr:colOff>185420</xdr:colOff>
      <xdr:row>11</xdr:row>
      <xdr:rowOff>73025</xdr:rowOff>
    </xdr:to>
    <xdr:sp macro="" textlink="">
      <xdr:nvSpPr>
        <xdr:cNvPr id="22" name="正方形/長方形 21"/>
        <xdr:cNvSpPr/>
      </xdr:nvSpPr>
      <xdr:spPr>
        <a:xfrm>
          <a:off x="605790" y="921385"/>
          <a:ext cx="1359535"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8</xdr:col>
      <xdr:colOff>123825</xdr:colOff>
      <xdr:row>2</xdr:row>
      <xdr:rowOff>54610</xdr:rowOff>
    </xdr:from>
    <xdr:to xmlns:xdr="http://schemas.openxmlformats.org/drawingml/2006/spreadsheetDrawing">
      <xdr:col>15</xdr:col>
      <xdr:colOff>123825</xdr:colOff>
      <xdr:row>11</xdr:row>
      <xdr:rowOff>73025</xdr:rowOff>
    </xdr:to>
    <xdr:sp macro="" textlink="">
      <xdr:nvSpPr>
        <xdr:cNvPr id="23" name="正方形/長方形 22"/>
        <xdr:cNvSpPr/>
      </xdr:nvSpPr>
      <xdr:spPr>
        <a:xfrm>
          <a:off x="1903730" y="921385"/>
          <a:ext cx="1297940"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62,747
60,907
130.47
34,083,495
32,691,516
1,211,381
18,270,075
31,742,462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15</xdr:col>
      <xdr:colOff>123825</xdr:colOff>
      <xdr:row>2</xdr:row>
      <xdr:rowOff>54610</xdr:rowOff>
    </xdr:from>
    <xdr:to xmlns:xdr="http://schemas.openxmlformats.org/drawingml/2006/spreadsheetDrawing">
      <xdr:col>23</xdr:col>
      <xdr:colOff>123825</xdr:colOff>
      <xdr:row>11</xdr:row>
      <xdr:rowOff>73025</xdr:rowOff>
    </xdr:to>
    <xdr:sp macro="" textlink="">
      <xdr:nvSpPr>
        <xdr:cNvPr id="24" name="正方形/長方形 23"/>
        <xdr:cNvSpPr/>
      </xdr:nvSpPr>
      <xdr:spPr>
        <a:xfrm>
          <a:off x="3201670" y="921385"/>
          <a:ext cx="1483360"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23</xdr:col>
      <xdr:colOff>123825</xdr:colOff>
      <xdr:row>2</xdr:row>
      <xdr:rowOff>73660</xdr:rowOff>
    </xdr:from>
    <xdr:to xmlns:xdr="http://schemas.openxmlformats.org/drawingml/2006/spreadsheetDrawing">
      <xdr:col>34</xdr:col>
      <xdr:colOff>60325</xdr:colOff>
      <xdr:row>7</xdr:row>
      <xdr:rowOff>3175</xdr:rowOff>
    </xdr:to>
    <xdr:sp macro="" textlink="">
      <xdr:nvSpPr>
        <xdr:cNvPr id="25" name="正方形/長方形 24"/>
        <xdr:cNvSpPr/>
      </xdr:nvSpPr>
      <xdr:spPr>
        <a:xfrm>
          <a:off x="4685030" y="940435"/>
          <a:ext cx="197612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60325</xdr:colOff>
      <xdr:row>2</xdr:row>
      <xdr:rowOff>73660</xdr:rowOff>
    </xdr:from>
    <xdr:to xmlns:xdr="http://schemas.openxmlformats.org/drawingml/2006/spreadsheetDrawing">
      <xdr:col>40</xdr:col>
      <xdr:colOff>185420</xdr:colOff>
      <xdr:row>7</xdr:row>
      <xdr:rowOff>3175</xdr:rowOff>
    </xdr:to>
    <xdr:sp macro="" textlink="">
      <xdr:nvSpPr>
        <xdr:cNvPr id="26" name="正方形/長方形 25"/>
        <xdr:cNvSpPr/>
      </xdr:nvSpPr>
      <xdr:spPr>
        <a:xfrm>
          <a:off x="6661150" y="940435"/>
          <a:ext cx="123761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41</xdr:col>
      <xdr:colOff>60325</xdr:colOff>
      <xdr:row>2</xdr:row>
      <xdr:rowOff>86360</xdr:rowOff>
    </xdr:from>
    <xdr:to xmlns:xdr="http://schemas.openxmlformats.org/drawingml/2006/spreadsheetDrawing">
      <xdr:col>44</xdr:col>
      <xdr:colOff>123825</xdr:colOff>
      <xdr:row>7</xdr:row>
      <xdr:rowOff>15875</xdr:rowOff>
    </xdr:to>
    <xdr:sp macro="" textlink="">
      <xdr:nvSpPr>
        <xdr:cNvPr id="27" name="正方形/長方形 26"/>
        <xdr:cNvSpPr/>
      </xdr:nvSpPr>
      <xdr:spPr>
        <a:xfrm>
          <a:off x="7959090" y="953135"/>
          <a:ext cx="61976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23</xdr:col>
      <xdr:colOff>123825</xdr:colOff>
      <xdr:row>6</xdr:row>
      <xdr:rowOff>8890</xdr:rowOff>
    </xdr:from>
    <xdr:to xmlns:xdr="http://schemas.openxmlformats.org/drawingml/2006/spreadsheetDrawing">
      <xdr:col>34</xdr:col>
      <xdr:colOff>60325</xdr:colOff>
      <xdr:row>9</xdr:row>
      <xdr:rowOff>130175</xdr:rowOff>
    </xdr:to>
    <xdr:sp macro="" textlink="">
      <xdr:nvSpPr>
        <xdr:cNvPr id="28" name="正方形/長方形 27"/>
        <xdr:cNvSpPr/>
      </xdr:nvSpPr>
      <xdr:spPr>
        <a:xfrm>
          <a:off x="4685030" y="1702435"/>
          <a:ext cx="1976120"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123825</xdr:colOff>
      <xdr:row>6</xdr:row>
      <xdr:rowOff>8890</xdr:rowOff>
    </xdr:from>
    <xdr:to xmlns:xdr="http://schemas.openxmlformats.org/drawingml/2006/spreadsheetDrawing">
      <xdr:col>53</xdr:col>
      <xdr:colOff>185420</xdr:colOff>
      <xdr:row>9</xdr:row>
      <xdr:rowOff>130175</xdr:rowOff>
    </xdr:to>
    <xdr:sp macro="" textlink="">
      <xdr:nvSpPr>
        <xdr:cNvPr id="29" name="正方形/長方形 28"/>
        <xdr:cNvSpPr/>
      </xdr:nvSpPr>
      <xdr:spPr>
        <a:xfrm>
          <a:off x="6724650" y="1702435"/>
          <a:ext cx="3584575"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56</xdr:col>
      <xdr:colOff>111125</xdr:colOff>
      <xdr:row>2</xdr:row>
      <xdr:rowOff>22860</xdr:rowOff>
    </xdr:from>
    <xdr:to xmlns:xdr="http://schemas.openxmlformats.org/drawingml/2006/spreadsheetDrawing">
      <xdr:col>64</xdr:col>
      <xdr:colOff>111125</xdr:colOff>
      <xdr:row>8</xdr:row>
      <xdr:rowOff>111125</xdr:rowOff>
    </xdr:to>
    <xdr:sp macro="" textlink="">
      <xdr:nvSpPr>
        <xdr:cNvPr id="30" name="角丸四角形 29"/>
        <xdr:cNvSpPr/>
      </xdr:nvSpPr>
      <xdr:spPr>
        <a:xfrm>
          <a:off x="10791190" y="889635"/>
          <a:ext cx="1483360" cy="125031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180975</xdr:colOff>
      <xdr:row>2</xdr:row>
      <xdr:rowOff>86360</xdr:rowOff>
    </xdr:from>
    <xdr:to xmlns:xdr="http://schemas.openxmlformats.org/drawingml/2006/spreadsheetDrawing">
      <xdr:col>64</xdr:col>
      <xdr:colOff>180975</xdr:colOff>
      <xdr:row>3</xdr:row>
      <xdr:rowOff>15875</xdr:rowOff>
    </xdr:to>
    <xdr:sp macro="" textlink="">
      <xdr:nvSpPr>
        <xdr:cNvPr id="31" name="正方形/長方形 30"/>
        <xdr:cNvSpPr/>
      </xdr:nvSpPr>
      <xdr:spPr>
        <a:xfrm>
          <a:off x="11046460" y="953135"/>
          <a:ext cx="129794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57</xdr:col>
      <xdr:colOff>180975</xdr:colOff>
      <xdr:row>3</xdr:row>
      <xdr:rowOff>28575</xdr:rowOff>
    </xdr:from>
    <xdr:to xmlns:xdr="http://schemas.openxmlformats.org/drawingml/2006/spreadsheetDrawing">
      <xdr:col>64</xdr:col>
      <xdr:colOff>180975</xdr:colOff>
      <xdr:row>6</xdr:row>
      <xdr:rowOff>34925</xdr:rowOff>
    </xdr:to>
    <xdr:sp macro="" textlink="">
      <xdr:nvSpPr>
        <xdr:cNvPr id="32" name="正方形/長方形 31"/>
        <xdr:cNvSpPr/>
      </xdr:nvSpPr>
      <xdr:spPr>
        <a:xfrm>
          <a:off x="11046460" y="1219200"/>
          <a:ext cx="1297940" cy="509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57</xdr:col>
      <xdr:colOff>180975</xdr:colOff>
      <xdr:row>5</xdr:row>
      <xdr:rowOff>28575</xdr:rowOff>
    </xdr:from>
    <xdr:to xmlns:xdr="http://schemas.openxmlformats.org/drawingml/2006/spreadsheetDrawing">
      <xdr:col>65</xdr:col>
      <xdr:colOff>117475</xdr:colOff>
      <xdr:row>8</xdr:row>
      <xdr:rowOff>161925</xdr:rowOff>
    </xdr:to>
    <xdr:sp macro="" textlink="">
      <xdr:nvSpPr>
        <xdr:cNvPr id="33" name="正方形/長方形 32"/>
        <xdr:cNvSpPr/>
      </xdr:nvSpPr>
      <xdr:spPr>
        <a:xfrm>
          <a:off x="11046460" y="1554480"/>
          <a:ext cx="1419860" cy="636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57</xdr:col>
      <xdr:colOff>3175</xdr:colOff>
      <xdr:row>2</xdr:row>
      <xdr:rowOff>175260</xdr:rowOff>
    </xdr:from>
    <xdr:to xmlns:xdr="http://schemas.openxmlformats.org/drawingml/2006/spreadsheetDrawing">
      <xdr:col>58</xdr:col>
      <xdr:colOff>22225</xdr:colOff>
      <xdr:row>2</xdr:row>
      <xdr:rowOff>175260</xdr:rowOff>
    </xdr:to>
    <xdr:cxnSp macro="">
      <xdr:nvCxnSpPr>
        <xdr:cNvPr id="34" name="直線コネクタ 33"/>
        <xdr:cNvCxnSpPr/>
      </xdr:nvCxnSpPr>
      <xdr:spPr>
        <a:xfrm flipH="1">
          <a:off x="10868660" y="1042035"/>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57150</xdr:colOff>
      <xdr:row>2</xdr:row>
      <xdr:rowOff>137160</xdr:rowOff>
    </xdr:from>
    <xdr:to xmlns:xdr="http://schemas.openxmlformats.org/drawingml/2006/spreadsheetDrawing">
      <xdr:col>57</xdr:col>
      <xdr:colOff>158750</xdr:colOff>
      <xdr:row>2</xdr:row>
      <xdr:rowOff>238760</xdr:rowOff>
    </xdr:to>
    <xdr:sp macro="" textlink="">
      <xdr:nvSpPr>
        <xdr:cNvPr id="35" name="楕円 34"/>
        <xdr:cNvSpPr/>
      </xdr:nvSpPr>
      <xdr:spPr>
        <a:xfrm>
          <a:off x="1092263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57150</xdr:colOff>
      <xdr:row>3</xdr:row>
      <xdr:rowOff>117475</xdr:rowOff>
    </xdr:from>
    <xdr:to xmlns:xdr="http://schemas.openxmlformats.org/drawingml/2006/spreadsheetDrawing">
      <xdr:col>57</xdr:col>
      <xdr:colOff>158750</xdr:colOff>
      <xdr:row>4</xdr:row>
      <xdr:rowOff>47625</xdr:rowOff>
    </xdr:to>
    <xdr:sp macro="" textlink="">
      <xdr:nvSpPr>
        <xdr:cNvPr id="36" name="フローチャート: 判断 35"/>
        <xdr:cNvSpPr/>
      </xdr:nvSpPr>
      <xdr:spPr>
        <a:xfrm>
          <a:off x="10922635" y="130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57</xdr:col>
      <xdr:colOff>101600</xdr:colOff>
      <xdr:row>5</xdr:row>
      <xdr:rowOff>28575</xdr:rowOff>
    </xdr:from>
    <xdr:to xmlns:xdr="http://schemas.openxmlformats.org/drawingml/2006/spreadsheetDrawing">
      <xdr:col>57</xdr:col>
      <xdr:colOff>101600</xdr:colOff>
      <xdr:row>5</xdr:row>
      <xdr:rowOff>167640</xdr:rowOff>
    </xdr:to>
    <xdr:cxnSp macro="">
      <xdr:nvCxnSpPr>
        <xdr:cNvPr id="37" name="直線コネクタ 36"/>
        <xdr:cNvCxnSpPr/>
      </xdr:nvCxnSpPr>
      <xdr:spPr>
        <a:xfrm>
          <a:off x="10967085" y="155448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5</xdr:row>
      <xdr:rowOff>28575</xdr:rowOff>
    </xdr:from>
    <xdr:to xmlns:xdr="http://schemas.openxmlformats.org/drawingml/2006/spreadsheetDrawing">
      <xdr:col>58</xdr:col>
      <xdr:colOff>3175</xdr:colOff>
      <xdr:row>5</xdr:row>
      <xdr:rowOff>28575</xdr:rowOff>
    </xdr:to>
    <xdr:cxnSp macro="">
      <xdr:nvCxnSpPr>
        <xdr:cNvPr id="38" name="直線コネクタ 37"/>
        <xdr:cNvCxnSpPr/>
      </xdr:nvCxnSpPr>
      <xdr:spPr>
        <a:xfrm>
          <a:off x="10887710" y="155448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101600</xdr:colOff>
      <xdr:row>6</xdr:row>
      <xdr:rowOff>95250</xdr:rowOff>
    </xdr:from>
    <xdr:to xmlns:xdr="http://schemas.openxmlformats.org/drawingml/2006/spreadsheetDrawing">
      <xdr:col>57</xdr:col>
      <xdr:colOff>101600</xdr:colOff>
      <xdr:row>7</xdr:row>
      <xdr:rowOff>63500</xdr:rowOff>
    </xdr:to>
    <xdr:cxnSp macro="">
      <xdr:nvCxnSpPr>
        <xdr:cNvPr id="39" name="直線コネクタ 38"/>
        <xdr:cNvCxnSpPr/>
      </xdr:nvCxnSpPr>
      <xdr:spPr>
        <a:xfrm flipV="1">
          <a:off x="10967085" y="178879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22225</xdr:colOff>
      <xdr:row>7</xdr:row>
      <xdr:rowOff>66675</xdr:rowOff>
    </xdr:from>
    <xdr:to xmlns:xdr="http://schemas.openxmlformats.org/drawingml/2006/spreadsheetDrawing">
      <xdr:col>58</xdr:col>
      <xdr:colOff>3175</xdr:colOff>
      <xdr:row>7</xdr:row>
      <xdr:rowOff>66675</xdr:rowOff>
    </xdr:to>
    <xdr:cxnSp macro="">
      <xdr:nvCxnSpPr>
        <xdr:cNvPr id="40" name="直線コネクタ 39"/>
        <xdr:cNvCxnSpPr/>
      </xdr:nvCxnSpPr>
      <xdr:spPr>
        <a:xfrm>
          <a:off x="10887710" y="192786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419100</xdr:colOff>
      <xdr:row>12</xdr:row>
      <xdr:rowOff>34925</xdr:rowOff>
    </xdr:from>
    <xdr:ext cx="8896350" cy="258445"/>
    <xdr:sp macro="" textlink="">
      <xdr:nvSpPr>
        <xdr:cNvPr id="41" name="テキスト ボックス 40"/>
        <xdr:cNvSpPr txBox="1"/>
      </xdr:nvSpPr>
      <xdr:spPr>
        <a:xfrm>
          <a:off x="419100" y="273431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0</xdr:col>
      <xdr:colOff>419100</xdr:colOff>
      <xdr:row>13</xdr:row>
      <xdr:rowOff>104775</xdr:rowOff>
    </xdr:from>
    <xdr:ext cx="6046470" cy="259080"/>
    <xdr:sp macro="" textlink="">
      <xdr:nvSpPr>
        <xdr:cNvPr id="42" name="テキスト ボックス 41"/>
        <xdr:cNvSpPr txBox="1"/>
      </xdr:nvSpPr>
      <xdr:spPr>
        <a:xfrm>
          <a:off x="419100" y="29718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0</xdr:col>
      <xdr:colOff>419100</xdr:colOff>
      <xdr:row>15</xdr:row>
      <xdr:rowOff>3175</xdr:rowOff>
    </xdr:from>
    <xdr:ext cx="8231505" cy="259080"/>
    <xdr:sp macro="" textlink="">
      <xdr:nvSpPr>
        <xdr:cNvPr id="43" name="テキスト ボックス 42"/>
        <xdr:cNvSpPr txBox="1"/>
      </xdr:nvSpPr>
      <xdr:spPr>
        <a:xfrm>
          <a:off x="419100" y="320548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0</xdr:col>
      <xdr:colOff>419100</xdr:colOff>
      <xdr:row>16</xdr:row>
      <xdr:rowOff>73025</xdr:rowOff>
    </xdr:from>
    <xdr:ext cx="4433570" cy="258445"/>
    <xdr:sp macro="" textlink="">
      <xdr:nvSpPr>
        <xdr:cNvPr id="44" name="テキスト ボックス 43"/>
        <xdr:cNvSpPr txBox="1"/>
      </xdr:nvSpPr>
      <xdr:spPr>
        <a:xfrm>
          <a:off x="419100" y="344297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mlns:xdr="http://schemas.openxmlformats.org/drawingml/2006/spreadsheetDrawing">
      <xdr:col>0</xdr:col>
      <xdr:colOff>419100</xdr:colOff>
      <xdr:row>17</xdr:row>
      <xdr:rowOff>142875</xdr:rowOff>
    </xdr:from>
    <xdr:ext cx="184785" cy="258445"/>
    <xdr:sp macro="" textlink="">
      <xdr:nvSpPr>
        <xdr:cNvPr id="45" name="テキスト ボックス 44"/>
        <xdr:cNvSpPr txBox="1"/>
      </xdr:nvSpPr>
      <xdr:spPr>
        <a:xfrm>
          <a:off x="419100" y="368046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20</xdr:row>
      <xdr:rowOff>149225</xdr:rowOff>
    </xdr:from>
    <xdr:to xmlns:xdr="http://schemas.openxmlformats.org/drawingml/2006/spreadsheetDrawing">
      <xdr:col>27</xdr:col>
      <xdr:colOff>73025</xdr:colOff>
      <xdr:row>22</xdr:row>
      <xdr:rowOff>28575</xdr:rowOff>
    </xdr:to>
    <xdr:sp macro="" textlink="">
      <xdr:nvSpPr>
        <xdr:cNvPr id="46" name="正方形/長方形 45"/>
        <xdr:cNvSpPr/>
      </xdr:nvSpPr>
      <xdr:spPr>
        <a:xfrm>
          <a:off x="1245870" y="4189730"/>
          <a:ext cx="41300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8</xdr:col>
      <xdr:colOff>167005</xdr:colOff>
      <xdr:row>22</xdr:row>
      <xdr:rowOff>81280</xdr:rowOff>
    </xdr:from>
    <xdr:to xmlns:xdr="http://schemas.openxmlformats.org/drawingml/2006/spreadsheetDrawing">
      <xdr:col>18</xdr:col>
      <xdr:colOff>4445</xdr:colOff>
      <xdr:row>24</xdr:row>
      <xdr:rowOff>13970</xdr:rowOff>
    </xdr:to>
    <xdr:sp macro="" textlink="">
      <xdr:nvSpPr>
        <xdr:cNvPr id="47" name="正方形/長方形 46"/>
        <xdr:cNvSpPr/>
      </xdr:nvSpPr>
      <xdr:spPr>
        <a:xfrm>
          <a:off x="1946910" y="4559935"/>
          <a:ext cx="169164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18</xdr:col>
      <xdr:colOff>102870</xdr:colOff>
      <xdr:row>22</xdr:row>
      <xdr:rowOff>64770</xdr:rowOff>
    </xdr:from>
    <xdr:to xmlns:xdr="http://schemas.openxmlformats.org/drawingml/2006/spreadsheetDrawing">
      <xdr:col>23</xdr:col>
      <xdr:colOff>5080</xdr:colOff>
      <xdr:row>24</xdr:row>
      <xdr:rowOff>30480</xdr:rowOff>
    </xdr:to>
    <xdr:sp macro="" textlink="">
      <xdr:nvSpPr>
        <xdr:cNvPr id="48" name="正方形/長方形 47"/>
        <xdr:cNvSpPr/>
      </xdr:nvSpPr>
      <xdr:spPr>
        <a:xfrm>
          <a:off x="3736975" y="4543425"/>
          <a:ext cx="82931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[ 65.9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27</xdr:col>
      <xdr:colOff>22225</xdr:colOff>
      <xdr:row>21</xdr:row>
      <xdr:rowOff>57785</xdr:rowOff>
    </xdr:from>
    <xdr:to xmlns:xdr="http://schemas.openxmlformats.org/drawingml/2006/spreadsheetDrawing">
      <xdr:col>35</xdr:col>
      <xdr:colOff>22225</xdr:colOff>
      <xdr:row>22</xdr:row>
      <xdr:rowOff>92075</xdr:rowOff>
    </xdr:to>
    <xdr:sp macro="" textlink="">
      <xdr:nvSpPr>
        <xdr:cNvPr id="49" name="正方形/長方形 48"/>
        <xdr:cNvSpPr/>
      </xdr:nvSpPr>
      <xdr:spPr>
        <a:xfrm>
          <a:off x="532511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27</xdr:col>
      <xdr:colOff>22225</xdr:colOff>
      <xdr:row>22</xdr:row>
      <xdr:rowOff>28575</xdr:rowOff>
    </xdr:from>
    <xdr:to xmlns:xdr="http://schemas.openxmlformats.org/drawingml/2006/spreadsheetDrawing">
      <xdr:col>35</xdr:col>
      <xdr:colOff>22225</xdr:colOff>
      <xdr:row>23</xdr:row>
      <xdr:rowOff>111125</xdr:rowOff>
    </xdr:to>
    <xdr:sp macro="" textlink="">
      <xdr:nvSpPr>
        <xdr:cNvPr id="50" name="正方形/長方形 49"/>
        <xdr:cNvSpPr/>
      </xdr:nvSpPr>
      <xdr:spPr>
        <a:xfrm>
          <a:off x="532511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22225</xdr:colOff>
      <xdr:row>21</xdr:row>
      <xdr:rowOff>57785</xdr:rowOff>
    </xdr:from>
    <xdr:to xmlns:xdr="http://schemas.openxmlformats.org/drawingml/2006/spreadsheetDrawing">
      <xdr:col>43</xdr:col>
      <xdr:colOff>22225</xdr:colOff>
      <xdr:row>22</xdr:row>
      <xdr:rowOff>92075</xdr:rowOff>
    </xdr:to>
    <xdr:sp macro="" textlink="">
      <xdr:nvSpPr>
        <xdr:cNvPr id="51" name="正方形/長方形 50"/>
        <xdr:cNvSpPr/>
      </xdr:nvSpPr>
      <xdr:spPr>
        <a:xfrm>
          <a:off x="680847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22225</xdr:colOff>
      <xdr:row>22</xdr:row>
      <xdr:rowOff>28575</xdr:rowOff>
    </xdr:from>
    <xdr:to xmlns:xdr="http://schemas.openxmlformats.org/drawingml/2006/spreadsheetDrawing">
      <xdr:col>43</xdr:col>
      <xdr:colOff>22225</xdr:colOff>
      <xdr:row>23</xdr:row>
      <xdr:rowOff>111125</xdr:rowOff>
    </xdr:to>
    <xdr:sp macro="" textlink="">
      <xdr:nvSpPr>
        <xdr:cNvPr id="52" name="正方形/長方形 51"/>
        <xdr:cNvSpPr/>
      </xdr:nvSpPr>
      <xdr:spPr>
        <a:xfrm>
          <a:off x="680847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149225</xdr:colOff>
      <xdr:row>21</xdr:row>
      <xdr:rowOff>57785</xdr:rowOff>
    </xdr:from>
    <xdr:to xmlns:xdr="http://schemas.openxmlformats.org/drawingml/2006/spreadsheetDrawing">
      <xdr:col>51</xdr:col>
      <xdr:colOff>149225</xdr:colOff>
      <xdr:row>22</xdr:row>
      <xdr:rowOff>92075</xdr:rowOff>
    </xdr:to>
    <xdr:sp macro="" textlink="">
      <xdr:nvSpPr>
        <xdr:cNvPr id="53" name="正方形/長方形 52"/>
        <xdr:cNvSpPr/>
      </xdr:nvSpPr>
      <xdr:spPr>
        <a:xfrm>
          <a:off x="841883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43</xdr:col>
      <xdr:colOff>149225</xdr:colOff>
      <xdr:row>22</xdr:row>
      <xdr:rowOff>28575</xdr:rowOff>
    </xdr:from>
    <xdr:to xmlns:xdr="http://schemas.openxmlformats.org/drawingml/2006/spreadsheetDrawing">
      <xdr:col>51</xdr:col>
      <xdr:colOff>149225</xdr:colOff>
      <xdr:row>23</xdr:row>
      <xdr:rowOff>111125</xdr:rowOff>
    </xdr:to>
    <xdr:sp macro="" textlink="">
      <xdr:nvSpPr>
        <xdr:cNvPr id="54" name="正方形/長方形 53"/>
        <xdr:cNvSpPr/>
      </xdr:nvSpPr>
      <xdr:spPr>
        <a:xfrm>
          <a:off x="841883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167640</xdr:rowOff>
    </xdr:to>
    <xdr:sp macro="" textlink="">
      <xdr:nvSpPr>
        <xdr:cNvPr id="55" name="正方形/長方形 54"/>
        <xdr:cNvSpPr/>
      </xdr:nvSpPr>
      <xdr:spPr>
        <a:xfrm>
          <a:off x="1245870" y="4880610"/>
          <a:ext cx="4130040" cy="2112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66675</xdr:rowOff>
    </xdr:from>
    <xdr:to xmlns:xdr="http://schemas.openxmlformats.org/drawingml/2006/spreadsheetDrawing">
      <xdr:col>53</xdr:col>
      <xdr:colOff>149225</xdr:colOff>
      <xdr:row>36</xdr:row>
      <xdr:rowOff>167640</xdr:rowOff>
    </xdr:to>
    <xdr:sp macro="" textlink="">
      <xdr:nvSpPr>
        <xdr:cNvPr id="56" name="正方形/長方形 55"/>
        <xdr:cNvSpPr/>
      </xdr:nvSpPr>
      <xdr:spPr>
        <a:xfrm>
          <a:off x="5637530" y="4880610"/>
          <a:ext cx="4635500" cy="21126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149225</xdr:colOff>
      <xdr:row>24</xdr:row>
      <xdr:rowOff>130175</xdr:rowOff>
    </xdr:from>
    <xdr:to xmlns:xdr="http://schemas.openxmlformats.org/drawingml/2006/spreadsheetDrawing">
      <xdr:col>52</xdr:col>
      <xdr:colOff>149225</xdr:colOff>
      <xdr:row>26</xdr:row>
      <xdr:rowOff>41275</xdr:rowOff>
    </xdr:to>
    <xdr:sp macro="" textlink="">
      <xdr:nvSpPr>
        <xdr:cNvPr id="57" name="正方形/長方形 56"/>
        <xdr:cNvSpPr/>
      </xdr:nvSpPr>
      <xdr:spPr>
        <a:xfrm>
          <a:off x="5637530" y="4944110"/>
          <a:ext cx="44500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mlns:xdr="http://schemas.openxmlformats.org/drawingml/2006/spreadsheetDrawing">
      <xdr:col>29</xdr:col>
      <xdr:colOff>34925</xdr:colOff>
      <xdr:row>26</xdr:row>
      <xdr:rowOff>15875</xdr:rowOff>
    </xdr:from>
    <xdr:to xmlns:xdr="http://schemas.openxmlformats.org/drawingml/2006/spreadsheetDrawing">
      <xdr:col>53</xdr:col>
      <xdr:colOff>22225</xdr:colOff>
      <xdr:row>36</xdr:row>
      <xdr:rowOff>79375</xdr:rowOff>
    </xdr:to>
    <xdr:sp macro="" textlink="" fLocksText="0">
      <xdr:nvSpPr>
        <xdr:cNvPr id="58" name="テキスト ボックス 57"/>
        <xdr:cNvSpPr txBox="1"/>
      </xdr:nvSpPr>
      <xdr:spPr>
        <a:xfrm>
          <a:off x="5708650" y="5165090"/>
          <a:ext cx="443738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chemeClr val="dk1"/>
              </a:solidFill>
              <a:effectLst/>
              <a:latin typeface="+mn-lt"/>
              <a:ea typeface="+mn-ea"/>
              <a:cs typeface="+mn-cs"/>
            </a:rPr>
            <a:t>　類似団体内平均値を上回る状況が続いており、依然として他団体よりも施設の老朽化の度合いが大きい。本市は合併団体であり、旧市町から引継いだ施設が多く、それぞれの施設で老朽化が進んでいるため、有形固定資産減価償却率は類似団体より高い水準にある。</a:t>
          </a:r>
          <a:endParaRPr lang="ja-JP" altLang="ja-JP" sz="1050">
            <a:effectLst/>
          </a:endParaRPr>
        </a:p>
        <a:p>
          <a:r>
            <a:rPr kumimoji="1" lang="ja-JP" altLang="ja-JP" sz="1050">
              <a:solidFill>
                <a:schemeClr val="dk1"/>
              </a:solidFill>
              <a:effectLst/>
              <a:latin typeface="+mn-lt"/>
              <a:ea typeface="+mn-ea"/>
              <a:cs typeface="+mn-cs"/>
            </a:rPr>
            <a:t>　本市は公共施設総合管理計画平成</a:t>
          </a:r>
          <a:r>
            <a:rPr kumimoji="1" lang="en-US" altLang="ja-JP" sz="1050">
              <a:solidFill>
                <a:schemeClr val="dk1"/>
              </a:solidFill>
              <a:effectLst/>
              <a:latin typeface="+mn-lt"/>
              <a:ea typeface="+mn-ea"/>
              <a:cs typeface="+mn-cs"/>
            </a:rPr>
            <a:t>28</a:t>
          </a:r>
          <a:r>
            <a:rPr kumimoji="1" lang="ja-JP" altLang="ja-JP" sz="1050">
              <a:solidFill>
                <a:schemeClr val="dk1"/>
              </a:solidFill>
              <a:effectLst/>
              <a:latin typeface="+mn-lt"/>
              <a:ea typeface="+mn-ea"/>
              <a:cs typeface="+mn-cs"/>
            </a:rPr>
            <a:t>年度に策定し、令和</a:t>
          </a:r>
          <a:r>
            <a:rPr kumimoji="1" lang="en-US" altLang="ja-JP" sz="1050">
              <a:solidFill>
                <a:schemeClr val="dk1"/>
              </a:solidFill>
              <a:effectLst/>
              <a:latin typeface="+mn-lt"/>
              <a:ea typeface="+mn-ea"/>
              <a:cs typeface="+mn-cs"/>
            </a:rPr>
            <a:t>12</a:t>
          </a:r>
          <a:r>
            <a:rPr kumimoji="1" lang="ja-JP" altLang="ja-JP" sz="1050">
              <a:solidFill>
                <a:schemeClr val="dk1"/>
              </a:solidFill>
              <a:effectLst/>
              <a:latin typeface="+mn-lt"/>
              <a:ea typeface="+mn-ea"/>
              <a:cs typeface="+mn-cs"/>
            </a:rPr>
            <a:t>年度までに延床面積を</a:t>
          </a:r>
          <a:r>
            <a:rPr kumimoji="1" lang="en-US" altLang="ja-JP" sz="1050">
              <a:solidFill>
                <a:schemeClr val="dk1"/>
              </a:solidFill>
              <a:effectLst/>
              <a:latin typeface="+mn-lt"/>
              <a:ea typeface="+mn-ea"/>
              <a:cs typeface="+mn-cs"/>
            </a:rPr>
            <a:t>20</a:t>
          </a:r>
          <a:r>
            <a:rPr kumimoji="1" lang="ja-JP" altLang="ja-JP" sz="1050">
              <a:solidFill>
                <a:schemeClr val="dk1"/>
              </a:solidFill>
              <a:effectLst/>
              <a:latin typeface="+mn-lt"/>
              <a:ea typeface="+mn-ea"/>
              <a:cs typeface="+mn-cs"/>
            </a:rPr>
            <a:t>％以上縮減することを目標としている。</a:t>
          </a:r>
          <a:endParaRPr lang="ja-JP" altLang="ja-JP" sz="1050">
            <a:effectLst/>
          </a:endParaRPr>
        </a:p>
      </xdr:txBody>
    </xdr:sp>
    <xdr:clientData/>
  </xdr:twoCellAnchor>
  <xdr:oneCellAnchor>
    <xdr:from xmlns:xdr="http://schemas.openxmlformats.org/drawingml/2006/spreadsheetDrawing">
      <xdr:col>4</xdr:col>
      <xdr:colOff>174625</xdr:colOff>
      <xdr:row>23</xdr:row>
      <xdr:rowOff>47625</xdr:rowOff>
    </xdr:from>
    <xdr:ext cx="349250" cy="224790"/>
    <xdr:sp macro="" textlink="">
      <xdr:nvSpPr>
        <xdr:cNvPr id="59" name="テキスト ボックス 58"/>
        <xdr:cNvSpPr txBox="1"/>
      </xdr:nvSpPr>
      <xdr:spPr>
        <a:xfrm>
          <a:off x="1212850" y="469392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36</xdr:row>
      <xdr:rowOff>167640</xdr:rowOff>
    </xdr:from>
    <xdr:to xmlns:xdr="http://schemas.openxmlformats.org/drawingml/2006/spreadsheetDrawing">
      <xdr:col>27</xdr:col>
      <xdr:colOff>73025</xdr:colOff>
      <xdr:row>36</xdr:row>
      <xdr:rowOff>167640</xdr:rowOff>
    </xdr:to>
    <xdr:cxnSp macro="">
      <xdr:nvCxnSpPr>
        <xdr:cNvPr id="60" name="直線コネクタ 59"/>
        <xdr:cNvCxnSpPr/>
      </xdr:nvCxnSpPr>
      <xdr:spPr>
        <a:xfrm>
          <a:off x="1245870" y="699325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36</xdr:row>
      <xdr:rowOff>74295</xdr:rowOff>
    </xdr:from>
    <xdr:ext cx="358775" cy="224790"/>
    <xdr:sp macro="" textlink="">
      <xdr:nvSpPr>
        <xdr:cNvPr id="61" name="テキスト ボックス 60"/>
        <xdr:cNvSpPr txBox="1"/>
      </xdr:nvSpPr>
      <xdr:spPr>
        <a:xfrm>
          <a:off x="838200" y="689991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34</xdr:row>
      <xdr:rowOff>151130</xdr:rowOff>
    </xdr:from>
    <xdr:to xmlns:xdr="http://schemas.openxmlformats.org/drawingml/2006/spreadsheetDrawing">
      <xdr:col>27</xdr:col>
      <xdr:colOff>73025</xdr:colOff>
      <xdr:row>34</xdr:row>
      <xdr:rowOff>151130</xdr:rowOff>
    </xdr:to>
    <xdr:cxnSp macro="">
      <xdr:nvCxnSpPr>
        <xdr:cNvPr id="62" name="直線コネクタ 61"/>
        <xdr:cNvCxnSpPr/>
      </xdr:nvCxnSpPr>
      <xdr:spPr>
        <a:xfrm>
          <a:off x="1245870" y="66414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34</xdr:row>
      <xdr:rowOff>57785</xdr:rowOff>
    </xdr:from>
    <xdr:ext cx="358775" cy="225425"/>
    <xdr:sp macro="" textlink="">
      <xdr:nvSpPr>
        <xdr:cNvPr id="63" name="テキスト ボックス 62"/>
        <xdr:cNvSpPr txBox="1"/>
      </xdr:nvSpPr>
      <xdr:spPr>
        <a:xfrm>
          <a:off x="838200" y="654812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32</xdr:row>
      <xdr:rowOff>134620</xdr:rowOff>
    </xdr:from>
    <xdr:to xmlns:xdr="http://schemas.openxmlformats.org/drawingml/2006/spreadsheetDrawing">
      <xdr:col>27</xdr:col>
      <xdr:colOff>73025</xdr:colOff>
      <xdr:row>32</xdr:row>
      <xdr:rowOff>134620</xdr:rowOff>
    </xdr:to>
    <xdr:cxnSp macro="">
      <xdr:nvCxnSpPr>
        <xdr:cNvPr id="64" name="直線コネクタ 63"/>
        <xdr:cNvCxnSpPr/>
      </xdr:nvCxnSpPr>
      <xdr:spPr>
        <a:xfrm>
          <a:off x="1245870" y="62896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32</xdr:row>
      <xdr:rowOff>40640</xdr:rowOff>
    </xdr:from>
    <xdr:ext cx="358775" cy="225425"/>
    <xdr:sp macro="" textlink="">
      <xdr:nvSpPr>
        <xdr:cNvPr id="65" name="テキスト ボックス 64"/>
        <xdr:cNvSpPr txBox="1"/>
      </xdr:nvSpPr>
      <xdr:spPr>
        <a:xfrm>
          <a:off x="838200" y="6195695"/>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30</xdr:row>
      <xdr:rowOff>117475</xdr:rowOff>
    </xdr:from>
    <xdr:to xmlns:xdr="http://schemas.openxmlformats.org/drawingml/2006/spreadsheetDrawing">
      <xdr:col>27</xdr:col>
      <xdr:colOff>73025</xdr:colOff>
      <xdr:row>30</xdr:row>
      <xdr:rowOff>117475</xdr:rowOff>
    </xdr:to>
    <xdr:cxnSp macro="">
      <xdr:nvCxnSpPr>
        <xdr:cNvPr id="66" name="直線コネクタ 65"/>
        <xdr:cNvCxnSpPr/>
      </xdr:nvCxnSpPr>
      <xdr:spPr>
        <a:xfrm>
          <a:off x="1245870" y="59372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30</xdr:row>
      <xdr:rowOff>23495</xdr:rowOff>
    </xdr:from>
    <xdr:ext cx="358775" cy="225425"/>
    <xdr:sp macro="" textlink="">
      <xdr:nvSpPr>
        <xdr:cNvPr id="67" name="テキスト ボックス 66"/>
        <xdr:cNvSpPr txBox="1"/>
      </xdr:nvSpPr>
      <xdr:spPr>
        <a:xfrm>
          <a:off x="838200" y="584327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28</xdr:row>
      <xdr:rowOff>100330</xdr:rowOff>
    </xdr:from>
    <xdr:to xmlns:xdr="http://schemas.openxmlformats.org/drawingml/2006/spreadsheetDrawing">
      <xdr:col>27</xdr:col>
      <xdr:colOff>73025</xdr:colOff>
      <xdr:row>28</xdr:row>
      <xdr:rowOff>100330</xdr:rowOff>
    </xdr:to>
    <xdr:cxnSp macro="">
      <xdr:nvCxnSpPr>
        <xdr:cNvPr id="68" name="直線コネクタ 67"/>
        <xdr:cNvCxnSpPr/>
      </xdr:nvCxnSpPr>
      <xdr:spPr>
        <a:xfrm>
          <a:off x="1245870" y="558482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28</xdr:row>
      <xdr:rowOff>6985</xdr:rowOff>
    </xdr:from>
    <xdr:ext cx="358775" cy="225425"/>
    <xdr:sp macro="" textlink="">
      <xdr:nvSpPr>
        <xdr:cNvPr id="69" name="テキスト ボックス 68"/>
        <xdr:cNvSpPr txBox="1"/>
      </xdr:nvSpPr>
      <xdr:spPr>
        <a:xfrm>
          <a:off x="838200" y="5491480"/>
          <a:ext cx="3587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26</xdr:row>
      <xdr:rowOff>84455</xdr:rowOff>
    </xdr:from>
    <xdr:to xmlns:xdr="http://schemas.openxmlformats.org/drawingml/2006/spreadsheetDrawing">
      <xdr:col>27</xdr:col>
      <xdr:colOff>73025</xdr:colOff>
      <xdr:row>26</xdr:row>
      <xdr:rowOff>84455</xdr:rowOff>
    </xdr:to>
    <xdr:cxnSp macro="">
      <xdr:nvCxnSpPr>
        <xdr:cNvPr id="70" name="直線コネクタ 69"/>
        <xdr:cNvCxnSpPr/>
      </xdr:nvCxnSpPr>
      <xdr:spPr>
        <a:xfrm>
          <a:off x="1245870" y="52336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25</xdr:row>
      <xdr:rowOff>161290</xdr:rowOff>
    </xdr:from>
    <xdr:ext cx="358775" cy="224790"/>
    <xdr:sp macro="" textlink="">
      <xdr:nvSpPr>
        <xdr:cNvPr id="71" name="テキスト ボックス 70"/>
        <xdr:cNvSpPr txBox="1"/>
      </xdr:nvSpPr>
      <xdr:spPr>
        <a:xfrm>
          <a:off x="838200" y="5142865"/>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24</xdr:row>
      <xdr:rowOff>66675</xdr:rowOff>
    </xdr:to>
    <xdr:cxnSp macro="">
      <xdr:nvCxnSpPr>
        <xdr:cNvPr id="72" name="直線コネクタ 71"/>
        <xdr:cNvCxnSpPr/>
      </xdr:nvCxnSpPr>
      <xdr:spPr>
        <a:xfrm>
          <a:off x="1245870" y="488061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170815</xdr:colOff>
      <xdr:row>23</xdr:row>
      <xdr:rowOff>144145</xdr:rowOff>
    </xdr:from>
    <xdr:ext cx="358775" cy="224790"/>
    <xdr:sp macro="" textlink="">
      <xdr:nvSpPr>
        <xdr:cNvPr id="73" name="テキスト ボックス 72"/>
        <xdr:cNvSpPr txBox="1"/>
      </xdr:nvSpPr>
      <xdr:spPr>
        <a:xfrm>
          <a:off x="838200" y="4790440"/>
          <a:ext cx="3587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xdr:col>
      <xdr:colOff>22225</xdr:colOff>
      <xdr:row>24</xdr:row>
      <xdr:rowOff>66675</xdr:rowOff>
    </xdr:from>
    <xdr:to xmlns:xdr="http://schemas.openxmlformats.org/drawingml/2006/spreadsheetDrawing">
      <xdr:col>27</xdr:col>
      <xdr:colOff>73025</xdr:colOff>
      <xdr:row>36</xdr:row>
      <xdr:rowOff>167640</xdr:rowOff>
    </xdr:to>
    <xdr:sp macro="" textlink="">
      <xdr:nvSpPr>
        <xdr:cNvPr id="74" name="有形固定資産減価償却率グラフ枠"/>
        <xdr:cNvSpPr/>
      </xdr:nvSpPr>
      <xdr:spPr>
        <a:xfrm>
          <a:off x="1245870" y="4880610"/>
          <a:ext cx="4130040" cy="2112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83820</xdr:colOff>
      <xdr:row>26</xdr:row>
      <xdr:rowOff>112395</xdr:rowOff>
    </xdr:from>
    <xdr:to xmlns:xdr="http://schemas.openxmlformats.org/drawingml/2006/spreadsheetDrawing">
      <xdr:col>23</xdr:col>
      <xdr:colOff>85090</xdr:colOff>
      <xdr:row>34</xdr:row>
      <xdr:rowOff>111760</xdr:rowOff>
    </xdr:to>
    <xdr:cxnSp macro="">
      <xdr:nvCxnSpPr>
        <xdr:cNvPr id="75" name="直線コネクタ 74"/>
        <xdr:cNvCxnSpPr/>
      </xdr:nvCxnSpPr>
      <xdr:spPr>
        <a:xfrm flipV="1">
          <a:off x="4645025" y="5261610"/>
          <a:ext cx="1270" cy="1340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34</xdr:row>
      <xdr:rowOff>115570</xdr:rowOff>
    </xdr:from>
    <xdr:ext cx="404495" cy="259080"/>
    <xdr:sp macro="" textlink="">
      <xdr:nvSpPr>
        <xdr:cNvPr id="76" name="有形固定資産減価償却率最小値テキスト"/>
        <xdr:cNvSpPr txBox="1"/>
      </xdr:nvSpPr>
      <xdr:spPr>
        <a:xfrm>
          <a:off x="4697730" y="6605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34</xdr:row>
      <xdr:rowOff>111760</xdr:rowOff>
    </xdr:from>
    <xdr:to xmlns:xdr="http://schemas.openxmlformats.org/drawingml/2006/spreadsheetDrawing">
      <xdr:col>23</xdr:col>
      <xdr:colOff>174625</xdr:colOff>
      <xdr:row>34</xdr:row>
      <xdr:rowOff>111760</xdr:rowOff>
    </xdr:to>
    <xdr:cxnSp macro="">
      <xdr:nvCxnSpPr>
        <xdr:cNvPr id="77" name="直線コネクタ 76"/>
        <xdr:cNvCxnSpPr/>
      </xdr:nvCxnSpPr>
      <xdr:spPr>
        <a:xfrm>
          <a:off x="4561205" y="6602095"/>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25</xdr:row>
      <xdr:rowOff>59055</xdr:rowOff>
    </xdr:from>
    <xdr:ext cx="404495" cy="259080"/>
    <xdr:sp macro="" textlink="">
      <xdr:nvSpPr>
        <xdr:cNvPr id="78" name="有形固定資産減価償却率最大値テキスト"/>
        <xdr:cNvSpPr txBox="1"/>
      </xdr:nvSpPr>
      <xdr:spPr>
        <a:xfrm>
          <a:off x="4697730" y="50406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22</xdr:col>
      <xdr:colOff>185420</xdr:colOff>
      <xdr:row>26</xdr:row>
      <xdr:rowOff>112395</xdr:rowOff>
    </xdr:from>
    <xdr:to xmlns:xdr="http://schemas.openxmlformats.org/drawingml/2006/spreadsheetDrawing">
      <xdr:col>23</xdr:col>
      <xdr:colOff>174625</xdr:colOff>
      <xdr:row>26</xdr:row>
      <xdr:rowOff>112395</xdr:rowOff>
    </xdr:to>
    <xdr:cxnSp macro="">
      <xdr:nvCxnSpPr>
        <xdr:cNvPr id="79" name="直線コネクタ 78"/>
        <xdr:cNvCxnSpPr/>
      </xdr:nvCxnSpPr>
      <xdr:spPr>
        <a:xfrm>
          <a:off x="4561205" y="5261610"/>
          <a:ext cx="1746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23</xdr:col>
      <xdr:colOff>136525</xdr:colOff>
      <xdr:row>30</xdr:row>
      <xdr:rowOff>76200</xdr:rowOff>
    </xdr:from>
    <xdr:ext cx="404495" cy="259080"/>
    <xdr:sp macro="" textlink="">
      <xdr:nvSpPr>
        <xdr:cNvPr id="80" name="有形固定資産減価償却率平均値テキスト"/>
        <xdr:cNvSpPr txBox="1"/>
      </xdr:nvSpPr>
      <xdr:spPr>
        <a:xfrm>
          <a:off x="4697730" y="5895975"/>
          <a:ext cx="404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53340</xdr:rowOff>
    </xdr:from>
    <xdr:to xmlns:xdr="http://schemas.openxmlformats.org/drawingml/2006/spreadsheetDrawing">
      <xdr:col>23</xdr:col>
      <xdr:colOff>136525</xdr:colOff>
      <xdr:row>31</xdr:row>
      <xdr:rowOff>154940</xdr:rowOff>
    </xdr:to>
    <xdr:sp macro="" textlink="">
      <xdr:nvSpPr>
        <xdr:cNvPr id="81" name="フローチャート: 判断 80"/>
        <xdr:cNvSpPr/>
      </xdr:nvSpPr>
      <xdr:spPr>
        <a:xfrm>
          <a:off x="4596130" y="604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85725</xdr:colOff>
      <xdr:row>31</xdr:row>
      <xdr:rowOff>20955</xdr:rowOff>
    </xdr:from>
    <xdr:to xmlns:xdr="http://schemas.openxmlformats.org/drawingml/2006/spreadsheetDrawing">
      <xdr:col>19</xdr:col>
      <xdr:colOff>185420</xdr:colOff>
      <xdr:row>31</xdr:row>
      <xdr:rowOff>122555</xdr:rowOff>
    </xdr:to>
    <xdr:sp macro="" textlink="">
      <xdr:nvSpPr>
        <xdr:cNvPr id="82" name="フローチャート: 判断 81"/>
        <xdr:cNvSpPr/>
      </xdr:nvSpPr>
      <xdr:spPr>
        <a:xfrm>
          <a:off x="3905250" y="6008370"/>
          <a:ext cx="9969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85725</xdr:colOff>
      <xdr:row>30</xdr:row>
      <xdr:rowOff>127635</xdr:rowOff>
    </xdr:from>
    <xdr:to xmlns:xdr="http://schemas.openxmlformats.org/drawingml/2006/spreadsheetDrawing">
      <xdr:col>15</xdr:col>
      <xdr:colOff>185420</xdr:colOff>
      <xdr:row>31</xdr:row>
      <xdr:rowOff>57785</xdr:rowOff>
    </xdr:to>
    <xdr:sp macro="" textlink="">
      <xdr:nvSpPr>
        <xdr:cNvPr id="83" name="フローチャート: 判断 82"/>
        <xdr:cNvSpPr/>
      </xdr:nvSpPr>
      <xdr:spPr>
        <a:xfrm>
          <a:off x="3163570" y="5947410"/>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85725</xdr:colOff>
      <xdr:row>30</xdr:row>
      <xdr:rowOff>138430</xdr:rowOff>
    </xdr:from>
    <xdr:to xmlns:xdr="http://schemas.openxmlformats.org/drawingml/2006/spreadsheetDrawing">
      <xdr:col>11</xdr:col>
      <xdr:colOff>185420</xdr:colOff>
      <xdr:row>31</xdr:row>
      <xdr:rowOff>68580</xdr:rowOff>
    </xdr:to>
    <xdr:sp macro="" textlink="">
      <xdr:nvSpPr>
        <xdr:cNvPr id="84" name="フローチャート: 判断 83"/>
        <xdr:cNvSpPr/>
      </xdr:nvSpPr>
      <xdr:spPr>
        <a:xfrm>
          <a:off x="2421890" y="5958205"/>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85725</xdr:colOff>
      <xdr:row>30</xdr:row>
      <xdr:rowOff>88265</xdr:rowOff>
    </xdr:from>
    <xdr:to xmlns:xdr="http://schemas.openxmlformats.org/drawingml/2006/spreadsheetDrawing">
      <xdr:col>7</xdr:col>
      <xdr:colOff>185420</xdr:colOff>
      <xdr:row>31</xdr:row>
      <xdr:rowOff>18415</xdr:rowOff>
    </xdr:to>
    <xdr:sp macro="" textlink="">
      <xdr:nvSpPr>
        <xdr:cNvPr id="85" name="フローチャート: 判断 84"/>
        <xdr:cNvSpPr/>
      </xdr:nvSpPr>
      <xdr:spPr>
        <a:xfrm>
          <a:off x="1680210" y="5908040"/>
          <a:ext cx="9969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22</xdr:col>
      <xdr:colOff>98425</xdr:colOff>
      <xdr:row>37</xdr:row>
      <xdr:rowOff>42545</xdr:rowOff>
    </xdr:from>
    <xdr:ext cx="761365" cy="225425"/>
    <xdr:sp macro="" textlink="">
      <xdr:nvSpPr>
        <xdr:cNvPr id="86" name="テキスト ボックス 85"/>
        <xdr:cNvSpPr txBox="1"/>
      </xdr:nvSpPr>
      <xdr:spPr>
        <a:xfrm>
          <a:off x="447421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18</xdr:col>
      <xdr:colOff>149225</xdr:colOff>
      <xdr:row>37</xdr:row>
      <xdr:rowOff>42545</xdr:rowOff>
    </xdr:from>
    <xdr:ext cx="761365" cy="225425"/>
    <xdr:sp macro="" textlink="">
      <xdr:nvSpPr>
        <xdr:cNvPr id="87" name="テキスト ボックス 86"/>
        <xdr:cNvSpPr txBox="1"/>
      </xdr:nvSpPr>
      <xdr:spPr>
        <a:xfrm>
          <a:off x="378333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14</xdr:col>
      <xdr:colOff>149225</xdr:colOff>
      <xdr:row>37</xdr:row>
      <xdr:rowOff>42545</xdr:rowOff>
    </xdr:from>
    <xdr:ext cx="761365" cy="225425"/>
    <xdr:sp macro="" textlink="">
      <xdr:nvSpPr>
        <xdr:cNvPr id="88" name="テキスト ボックス 87"/>
        <xdr:cNvSpPr txBox="1"/>
      </xdr:nvSpPr>
      <xdr:spPr>
        <a:xfrm>
          <a:off x="304165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10</xdr:col>
      <xdr:colOff>149225</xdr:colOff>
      <xdr:row>37</xdr:row>
      <xdr:rowOff>42545</xdr:rowOff>
    </xdr:from>
    <xdr:ext cx="761365" cy="225425"/>
    <xdr:sp macro="" textlink="">
      <xdr:nvSpPr>
        <xdr:cNvPr id="89" name="テキスト ボックス 88"/>
        <xdr:cNvSpPr txBox="1"/>
      </xdr:nvSpPr>
      <xdr:spPr>
        <a:xfrm>
          <a:off x="229997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xdr:col>
      <xdr:colOff>149225</xdr:colOff>
      <xdr:row>37</xdr:row>
      <xdr:rowOff>42545</xdr:rowOff>
    </xdr:from>
    <xdr:ext cx="761365" cy="225425"/>
    <xdr:sp macro="" textlink="">
      <xdr:nvSpPr>
        <xdr:cNvPr id="90" name="テキスト ボックス 89"/>
        <xdr:cNvSpPr txBox="1"/>
      </xdr:nvSpPr>
      <xdr:spPr>
        <a:xfrm>
          <a:off x="1558290" y="7035800"/>
          <a:ext cx="7613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23</xdr:col>
      <xdr:colOff>34925</xdr:colOff>
      <xdr:row>31</xdr:row>
      <xdr:rowOff>107315</xdr:rowOff>
    </xdr:from>
    <xdr:to xmlns:xdr="http://schemas.openxmlformats.org/drawingml/2006/spreadsheetDrawing">
      <xdr:col>23</xdr:col>
      <xdr:colOff>136525</xdr:colOff>
      <xdr:row>32</xdr:row>
      <xdr:rowOff>37465</xdr:rowOff>
    </xdr:to>
    <xdr:sp macro="" textlink="">
      <xdr:nvSpPr>
        <xdr:cNvPr id="91" name="楕円 90"/>
        <xdr:cNvSpPr/>
      </xdr:nvSpPr>
      <xdr:spPr>
        <a:xfrm>
          <a:off x="4596130" y="6094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136525</xdr:colOff>
      <xdr:row>31</xdr:row>
      <xdr:rowOff>85725</xdr:rowOff>
    </xdr:from>
    <xdr:ext cx="404495" cy="258445"/>
    <xdr:sp macro="" textlink="">
      <xdr:nvSpPr>
        <xdr:cNvPr id="92" name="有形固定資産減価償却率該当値テキスト"/>
        <xdr:cNvSpPr txBox="1"/>
      </xdr:nvSpPr>
      <xdr:spPr>
        <a:xfrm>
          <a:off x="4697730" y="60731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85725</xdr:colOff>
      <xdr:row>31</xdr:row>
      <xdr:rowOff>64135</xdr:rowOff>
    </xdr:from>
    <xdr:to xmlns:xdr="http://schemas.openxmlformats.org/drawingml/2006/spreadsheetDrawing">
      <xdr:col>19</xdr:col>
      <xdr:colOff>185420</xdr:colOff>
      <xdr:row>31</xdr:row>
      <xdr:rowOff>165735</xdr:rowOff>
    </xdr:to>
    <xdr:sp macro="" textlink="">
      <xdr:nvSpPr>
        <xdr:cNvPr id="93" name="楕円 92"/>
        <xdr:cNvSpPr/>
      </xdr:nvSpPr>
      <xdr:spPr>
        <a:xfrm>
          <a:off x="3905250" y="605155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136525</xdr:colOff>
      <xdr:row>31</xdr:row>
      <xdr:rowOff>114935</xdr:rowOff>
    </xdr:from>
    <xdr:to xmlns:xdr="http://schemas.openxmlformats.org/drawingml/2006/spreadsheetDrawing">
      <xdr:col>23</xdr:col>
      <xdr:colOff>85725</xdr:colOff>
      <xdr:row>31</xdr:row>
      <xdr:rowOff>158750</xdr:rowOff>
    </xdr:to>
    <xdr:cxnSp macro="">
      <xdr:nvCxnSpPr>
        <xdr:cNvPr id="94" name="直線コネクタ 93"/>
        <xdr:cNvCxnSpPr/>
      </xdr:nvCxnSpPr>
      <xdr:spPr>
        <a:xfrm>
          <a:off x="3956050" y="6102350"/>
          <a:ext cx="69088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85725</xdr:colOff>
      <xdr:row>31</xdr:row>
      <xdr:rowOff>20955</xdr:rowOff>
    </xdr:from>
    <xdr:to xmlns:xdr="http://schemas.openxmlformats.org/drawingml/2006/spreadsheetDrawing">
      <xdr:col>15</xdr:col>
      <xdr:colOff>185420</xdr:colOff>
      <xdr:row>31</xdr:row>
      <xdr:rowOff>122555</xdr:rowOff>
    </xdr:to>
    <xdr:sp macro="" textlink="">
      <xdr:nvSpPr>
        <xdr:cNvPr id="95" name="楕円 94"/>
        <xdr:cNvSpPr/>
      </xdr:nvSpPr>
      <xdr:spPr>
        <a:xfrm>
          <a:off x="3163570" y="600837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136525</xdr:colOff>
      <xdr:row>31</xdr:row>
      <xdr:rowOff>71755</xdr:rowOff>
    </xdr:from>
    <xdr:to xmlns:xdr="http://schemas.openxmlformats.org/drawingml/2006/spreadsheetDrawing">
      <xdr:col>19</xdr:col>
      <xdr:colOff>136525</xdr:colOff>
      <xdr:row>31</xdr:row>
      <xdr:rowOff>114935</xdr:rowOff>
    </xdr:to>
    <xdr:cxnSp macro="">
      <xdr:nvCxnSpPr>
        <xdr:cNvPr id="96" name="直線コネクタ 95"/>
        <xdr:cNvCxnSpPr/>
      </xdr:nvCxnSpPr>
      <xdr:spPr>
        <a:xfrm>
          <a:off x="3214370" y="6059170"/>
          <a:ext cx="74168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xdr:col>
      <xdr:colOff>85725</xdr:colOff>
      <xdr:row>30</xdr:row>
      <xdr:rowOff>153035</xdr:rowOff>
    </xdr:from>
    <xdr:to xmlns:xdr="http://schemas.openxmlformats.org/drawingml/2006/spreadsheetDrawing">
      <xdr:col>11</xdr:col>
      <xdr:colOff>185420</xdr:colOff>
      <xdr:row>31</xdr:row>
      <xdr:rowOff>83185</xdr:rowOff>
    </xdr:to>
    <xdr:sp macro="" textlink="">
      <xdr:nvSpPr>
        <xdr:cNvPr id="97" name="楕円 96"/>
        <xdr:cNvSpPr/>
      </xdr:nvSpPr>
      <xdr:spPr>
        <a:xfrm>
          <a:off x="2421890" y="5972810"/>
          <a:ext cx="9969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xdr:col>
      <xdr:colOff>136525</xdr:colOff>
      <xdr:row>31</xdr:row>
      <xdr:rowOff>32385</xdr:rowOff>
    </xdr:from>
    <xdr:to xmlns:xdr="http://schemas.openxmlformats.org/drawingml/2006/spreadsheetDrawing">
      <xdr:col>15</xdr:col>
      <xdr:colOff>136525</xdr:colOff>
      <xdr:row>31</xdr:row>
      <xdr:rowOff>71755</xdr:rowOff>
    </xdr:to>
    <xdr:cxnSp macro="">
      <xdr:nvCxnSpPr>
        <xdr:cNvPr id="98" name="直線コネクタ 97"/>
        <xdr:cNvCxnSpPr/>
      </xdr:nvCxnSpPr>
      <xdr:spPr>
        <a:xfrm>
          <a:off x="2472690" y="6019800"/>
          <a:ext cx="7416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xdr:col>
      <xdr:colOff>85725</xdr:colOff>
      <xdr:row>31</xdr:row>
      <xdr:rowOff>42545</xdr:rowOff>
    </xdr:from>
    <xdr:to xmlns:xdr="http://schemas.openxmlformats.org/drawingml/2006/spreadsheetDrawing">
      <xdr:col>7</xdr:col>
      <xdr:colOff>185420</xdr:colOff>
      <xdr:row>31</xdr:row>
      <xdr:rowOff>144145</xdr:rowOff>
    </xdr:to>
    <xdr:sp macro="" textlink="">
      <xdr:nvSpPr>
        <xdr:cNvPr id="99" name="楕円 98"/>
        <xdr:cNvSpPr/>
      </xdr:nvSpPr>
      <xdr:spPr>
        <a:xfrm>
          <a:off x="1680210" y="6029960"/>
          <a:ext cx="9969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xdr:col>
      <xdr:colOff>136525</xdr:colOff>
      <xdr:row>31</xdr:row>
      <xdr:rowOff>32385</xdr:rowOff>
    </xdr:from>
    <xdr:to xmlns:xdr="http://schemas.openxmlformats.org/drawingml/2006/spreadsheetDrawing">
      <xdr:col>11</xdr:col>
      <xdr:colOff>136525</xdr:colOff>
      <xdr:row>31</xdr:row>
      <xdr:rowOff>93345</xdr:rowOff>
    </xdr:to>
    <xdr:cxnSp macro="">
      <xdr:nvCxnSpPr>
        <xdr:cNvPr id="100" name="直線コネクタ 99"/>
        <xdr:cNvCxnSpPr/>
      </xdr:nvCxnSpPr>
      <xdr:spPr>
        <a:xfrm flipV="1">
          <a:off x="1731010" y="6019800"/>
          <a:ext cx="74168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111760</xdr:colOff>
      <xdr:row>29</xdr:row>
      <xdr:rowOff>139065</xdr:rowOff>
    </xdr:from>
    <xdr:ext cx="405130" cy="259080"/>
    <xdr:sp macro="" textlink="">
      <xdr:nvSpPr>
        <xdr:cNvPr id="101" name="n_1aveValue有形固定資産減価償却率"/>
        <xdr:cNvSpPr txBox="1"/>
      </xdr:nvSpPr>
      <xdr:spPr>
        <a:xfrm>
          <a:off x="3745865" y="5791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29</xdr:row>
      <xdr:rowOff>74295</xdr:rowOff>
    </xdr:from>
    <xdr:ext cx="405130" cy="258445"/>
    <xdr:sp macro="" textlink="">
      <xdr:nvSpPr>
        <xdr:cNvPr id="102" name="n_2aveValue有形固定資産減価償却率"/>
        <xdr:cNvSpPr txBox="1"/>
      </xdr:nvSpPr>
      <xdr:spPr>
        <a:xfrm>
          <a:off x="3016885" y="57264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29</xdr:row>
      <xdr:rowOff>85090</xdr:rowOff>
    </xdr:from>
    <xdr:ext cx="405130" cy="258445"/>
    <xdr:sp macro="" textlink="">
      <xdr:nvSpPr>
        <xdr:cNvPr id="103" name="n_3aveValue有形固定資産減価償却率"/>
        <xdr:cNvSpPr txBox="1"/>
      </xdr:nvSpPr>
      <xdr:spPr>
        <a:xfrm>
          <a:off x="2275205" y="57372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29</xdr:row>
      <xdr:rowOff>34925</xdr:rowOff>
    </xdr:from>
    <xdr:ext cx="405130" cy="258445"/>
    <xdr:sp macro="" textlink="">
      <xdr:nvSpPr>
        <xdr:cNvPr id="104" name="n_4aveValue有形固定資産減価償却率"/>
        <xdr:cNvSpPr txBox="1"/>
      </xdr:nvSpPr>
      <xdr:spPr>
        <a:xfrm>
          <a:off x="1533525" y="56870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111760</xdr:colOff>
      <xdr:row>31</xdr:row>
      <xdr:rowOff>156845</xdr:rowOff>
    </xdr:from>
    <xdr:ext cx="405130" cy="259080"/>
    <xdr:sp macro="" textlink="">
      <xdr:nvSpPr>
        <xdr:cNvPr id="105" name="n_1mainValue有形固定資産減価償却率"/>
        <xdr:cNvSpPr txBox="1"/>
      </xdr:nvSpPr>
      <xdr:spPr>
        <a:xfrm>
          <a:off x="3745865" y="61442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124460</xdr:colOff>
      <xdr:row>31</xdr:row>
      <xdr:rowOff>113665</xdr:rowOff>
    </xdr:from>
    <xdr:ext cx="405130" cy="259080"/>
    <xdr:sp macro="" textlink="">
      <xdr:nvSpPr>
        <xdr:cNvPr id="106" name="n_2mainValue有形固定資産減価償却率"/>
        <xdr:cNvSpPr txBox="1"/>
      </xdr:nvSpPr>
      <xdr:spPr>
        <a:xfrm>
          <a:off x="3016885" y="6101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xdr:col>
      <xdr:colOff>124460</xdr:colOff>
      <xdr:row>31</xdr:row>
      <xdr:rowOff>74295</xdr:rowOff>
    </xdr:from>
    <xdr:ext cx="405130" cy="258445"/>
    <xdr:sp macro="" textlink="">
      <xdr:nvSpPr>
        <xdr:cNvPr id="107" name="n_3mainValue有形固定資産減価償却率"/>
        <xdr:cNvSpPr txBox="1"/>
      </xdr:nvSpPr>
      <xdr:spPr>
        <a:xfrm>
          <a:off x="2275205" y="60617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xdr:col>
      <xdr:colOff>124460</xdr:colOff>
      <xdr:row>31</xdr:row>
      <xdr:rowOff>135255</xdr:rowOff>
    </xdr:from>
    <xdr:ext cx="405130" cy="259080"/>
    <xdr:sp macro="" textlink="">
      <xdr:nvSpPr>
        <xdr:cNvPr id="108" name="n_4mainValue有形固定資産減価償却率"/>
        <xdr:cNvSpPr txBox="1"/>
      </xdr:nvSpPr>
      <xdr:spPr>
        <a:xfrm>
          <a:off x="1533525" y="6122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57</xdr:col>
      <xdr:colOff>149225</xdr:colOff>
      <xdr:row>20</xdr:row>
      <xdr:rowOff>149225</xdr:rowOff>
    </xdr:from>
    <xdr:to xmlns:xdr="http://schemas.openxmlformats.org/drawingml/2006/spreadsheetDrawing">
      <xdr:col>80</xdr:col>
      <xdr:colOff>9525</xdr:colOff>
      <xdr:row>22</xdr:row>
      <xdr:rowOff>28575</xdr:rowOff>
    </xdr:to>
    <xdr:sp macro="" textlink="">
      <xdr:nvSpPr>
        <xdr:cNvPr id="109" name="正方形/長方形 108"/>
        <xdr:cNvSpPr/>
      </xdr:nvSpPr>
      <xdr:spPr>
        <a:xfrm>
          <a:off x="11014710" y="4189730"/>
          <a:ext cx="412496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mlns:xdr="http://schemas.openxmlformats.org/drawingml/2006/spreadsheetDrawing">
      <xdr:col>63</xdr:col>
      <xdr:colOff>76200</xdr:colOff>
      <xdr:row>22</xdr:row>
      <xdr:rowOff>81280</xdr:rowOff>
    </xdr:from>
    <xdr:to xmlns:xdr="http://schemas.openxmlformats.org/drawingml/2006/spreadsheetDrawing">
      <xdr:col>68</xdr:col>
      <xdr:colOff>158750</xdr:colOff>
      <xdr:row>24</xdr:row>
      <xdr:rowOff>13970</xdr:rowOff>
    </xdr:to>
    <xdr:sp macro="" textlink="">
      <xdr:nvSpPr>
        <xdr:cNvPr id="110" name="正方形/長方形 109"/>
        <xdr:cNvSpPr/>
      </xdr:nvSpPr>
      <xdr:spPr>
        <a:xfrm>
          <a:off x="12054205" y="4559935"/>
          <a:ext cx="100965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mlns:xdr="http://schemas.openxmlformats.org/drawingml/2006/spreadsheetDrawing">
      <xdr:col>70</xdr:col>
      <xdr:colOff>185420</xdr:colOff>
      <xdr:row>22</xdr:row>
      <xdr:rowOff>64770</xdr:rowOff>
    </xdr:from>
    <xdr:to xmlns:xdr="http://schemas.openxmlformats.org/drawingml/2006/spreadsheetDrawing">
      <xdr:col>75</xdr:col>
      <xdr:colOff>173990</xdr:colOff>
      <xdr:row>24</xdr:row>
      <xdr:rowOff>30480</xdr:rowOff>
    </xdr:to>
    <xdr:sp macro="" textlink="">
      <xdr:nvSpPr>
        <xdr:cNvPr id="111" name="正方形/長方形 110"/>
        <xdr:cNvSpPr/>
      </xdr:nvSpPr>
      <xdr:spPr>
        <a:xfrm>
          <a:off x="13461365" y="4543425"/>
          <a:ext cx="91567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[ 519.0</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mlns:xdr="http://schemas.openxmlformats.org/drawingml/2006/spreadsheetDrawing">
      <xdr:col>79</xdr:col>
      <xdr:colOff>149225</xdr:colOff>
      <xdr:row>21</xdr:row>
      <xdr:rowOff>57785</xdr:rowOff>
    </xdr:from>
    <xdr:to xmlns:xdr="http://schemas.openxmlformats.org/drawingml/2006/spreadsheetDrawing">
      <xdr:col>87</xdr:col>
      <xdr:colOff>149225</xdr:colOff>
      <xdr:row>22</xdr:row>
      <xdr:rowOff>92075</xdr:rowOff>
    </xdr:to>
    <xdr:sp macro="" textlink="">
      <xdr:nvSpPr>
        <xdr:cNvPr id="112" name="正方形/長方形 111"/>
        <xdr:cNvSpPr/>
      </xdr:nvSpPr>
      <xdr:spPr>
        <a:xfrm>
          <a:off x="1509395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79</xdr:col>
      <xdr:colOff>149225</xdr:colOff>
      <xdr:row>22</xdr:row>
      <xdr:rowOff>28575</xdr:rowOff>
    </xdr:from>
    <xdr:to xmlns:xdr="http://schemas.openxmlformats.org/drawingml/2006/spreadsheetDrawing">
      <xdr:col>87</xdr:col>
      <xdr:colOff>149225</xdr:colOff>
      <xdr:row>23</xdr:row>
      <xdr:rowOff>111125</xdr:rowOff>
    </xdr:to>
    <xdr:sp macro="" textlink="">
      <xdr:nvSpPr>
        <xdr:cNvPr id="113" name="正方形/長方形 112"/>
        <xdr:cNvSpPr/>
      </xdr:nvSpPr>
      <xdr:spPr>
        <a:xfrm>
          <a:off x="1509395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87</xdr:col>
      <xdr:colOff>149225</xdr:colOff>
      <xdr:row>21</xdr:row>
      <xdr:rowOff>57785</xdr:rowOff>
    </xdr:from>
    <xdr:to xmlns:xdr="http://schemas.openxmlformats.org/drawingml/2006/spreadsheetDrawing">
      <xdr:col>95</xdr:col>
      <xdr:colOff>149225</xdr:colOff>
      <xdr:row>22</xdr:row>
      <xdr:rowOff>92075</xdr:rowOff>
    </xdr:to>
    <xdr:sp macro="" textlink="">
      <xdr:nvSpPr>
        <xdr:cNvPr id="114" name="正方形/長方形 113"/>
        <xdr:cNvSpPr/>
      </xdr:nvSpPr>
      <xdr:spPr>
        <a:xfrm>
          <a:off x="1657731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87</xdr:col>
      <xdr:colOff>149225</xdr:colOff>
      <xdr:row>22</xdr:row>
      <xdr:rowOff>28575</xdr:rowOff>
    </xdr:from>
    <xdr:to xmlns:xdr="http://schemas.openxmlformats.org/drawingml/2006/spreadsheetDrawing">
      <xdr:col>95</xdr:col>
      <xdr:colOff>149225</xdr:colOff>
      <xdr:row>23</xdr:row>
      <xdr:rowOff>111125</xdr:rowOff>
    </xdr:to>
    <xdr:sp macro="" textlink="">
      <xdr:nvSpPr>
        <xdr:cNvPr id="115" name="正方形/長方形 114"/>
        <xdr:cNvSpPr/>
      </xdr:nvSpPr>
      <xdr:spPr>
        <a:xfrm>
          <a:off x="1657731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85725</xdr:colOff>
      <xdr:row>21</xdr:row>
      <xdr:rowOff>57785</xdr:rowOff>
    </xdr:from>
    <xdr:to xmlns:xdr="http://schemas.openxmlformats.org/drawingml/2006/spreadsheetDrawing">
      <xdr:col>104</xdr:col>
      <xdr:colOff>85725</xdr:colOff>
      <xdr:row>22</xdr:row>
      <xdr:rowOff>92075</xdr:rowOff>
    </xdr:to>
    <xdr:sp macro="" textlink="">
      <xdr:nvSpPr>
        <xdr:cNvPr id="116" name="正方形/長方形 115"/>
        <xdr:cNvSpPr/>
      </xdr:nvSpPr>
      <xdr:spPr>
        <a:xfrm>
          <a:off x="18182590" y="4317365"/>
          <a:ext cx="148336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96</xdr:col>
      <xdr:colOff>85725</xdr:colOff>
      <xdr:row>22</xdr:row>
      <xdr:rowOff>28575</xdr:rowOff>
    </xdr:from>
    <xdr:to xmlns:xdr="http://schemas.openxmlformats.org/drawingml/2006/spreadsheetDrawing">
      <xdr:col>104</xdr:col>
      <xdr:colOff>85725</xdr:colOff>
      <xdr:row>23</xdr:row>
      <xdr:rowOff>111125</xdr:rowOff>
    </xdr:to>
    <xdr:sp macro="" textlink="">
      <xdr:nvSpPr>
        <xdr:cNvPr id="117" name="正方形/長方形 116"/>
        <xdr:cNvSpPr/>
      </xdr:nvSpPr>
      <xdr:spPr>
        <a:xfrm>
          <a:off x="18182590" y="45072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167640</xdr:rowOff>
    </xdr:to>
    <xdr:sp macro="" textlink="">
      <xdr:nvSpPr>
        <xdr:cNvPr id="118" name="正方形/長方形 117"/>
        <xdr:cNvSpPr/>
      </xdr:nvSpPr>
      <xdr:spPr>
        <a:xfrm>
          <a:off x="11014710" y="4880610"/>
          <a:ext cx="4124960" cy="211264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66675</xdr:rowOff>
    </xdr:from>
    <xdr:to xmlns:xdr="http://schemas.openxmlformats.org/drawingml/2006/spreadsheetDrawing">
      <xdr:col>106</xdr:col>
      <xdr:colOff>85725</xdr:colOff>
      <xdr:row>36</xdr:row>
      <xdr:rowOff>167640</xdr:rowOff>
    </xdr:to>
    <xdr:sp macro="" textlink="">
      <xdr:nvSpPr>
        <xdr:cNvPr id="119" name="正方形/長方形 118"/>
        <xdr:cNvSpPr/>
      </xdr:nvSpPr>
      <xdr:spPr>
        <a:xfrm>
          <a:off x="15401290" y="4880610"/>
          <a:ext cx="4635500" cy="21126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85725</xdr:colOff>
      <xdr:row>24</xdr:row>
      <xdr:rowOff>130175</xdr:rowOff>
    </xdr:from>
    <xdr:to xmlns:xdr="http://schemas.openxmlformats.org/drawingml/2006/spreadsheetDrawing">
      <xdr:col>105</xdr:col>
      <xdr:colOff>85725</xdr:colOff>
      <xdr:row>26</xdr:row>
      <xdr:rowOff>41275</xdr:rowOff>
    </xdr:to>
    <xdr:sp macro="" textlink="">
      <xdr:nvSpPr>
        <xdr:cNvPr id="120" name="正方形/長方形 119"/>
        <xdr:cNvSpPr/>
      </xdr:nvSpPr>
      <xdr:spPr>
        <a:xfrm>
          <a:off x="15401290" y="4944110"/>
          <a:ext cx="44500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mlns:xdr="http://schemas.openxmlformats.org/drawingml/2006/spreadsheetDrawing">
      <xdr:col>81</xdr:col>
      <xdr:colOff>161925</xdr:colOff>
      <xdr:row>26</xdr:row>
      <xdr:rowOff>15875</xdr:rowOff>
    </xdr:from>
    <xdr:to xmlns:xdr="http://schemas.openxmlformats.org/drawingml/2006/spreadsheetDrawing">
      <xdr:col>105</xdr:col>
      <xdr:colOff>149225</xdr:colOff>
      <xdr:row>36</xdr:row>
      <xdr:rowOff>79375</xdr:rowOff>
    </xdr:to>
    <xdr:sp macro="" textlink="" fLocksText="0">
      <xdr:nvSpPr>
        <xdr:cNvPr id="121" name="テキスト ボックス 120"/>
        <xdr:cNvSpPr txBox="1"/>
      </xdr:nvSpPr>
      <xdr:spPr>
        <a:xfrm>
          <a:off x="15477490" y="5165090"/>
          <a:ext cx="443738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chemeClr val="dk1"/>
              </a:solidFill>
              <a:effectLst/>
              <a:latin typeface="+mn-lt"/>
              <a:ea typeface="+mn-ea"/>
              <a:cs typeface="+mn-cs"/>
            </a:rPr>
            <a:t>　</a:t>
          </a:r>
          <a:r>
            <a:rPr kumimoji="1" lang="ja-JP" altLang="ja-JP" sz="800">
              <a:solidFill>
                <a:schemeClr val="dk1"/>
              </a:solidFill>
              <a:effectLst/>
              <a:latin typeface="+mn-lt"/>
              <a:ea typeface="+mn-ea"/>
              <a:cs typeface="+mn-cs"/>
            </a:rPr>
            <a:t>債務償還可能年数は類似団体平均を下回っており、主な要因としては、平成</a:t>
          </a:r>
          <a:r>
            <a:rPr kumimoji="1" lang="en-US" altLang="ja-JP" sz="800">
              <a:solidFill>
                <a:schemeClr val="dk1"/>
              </a:solidFill>
              <a:effectLst/>
              <a:latin typeface="+mn-lt"/>
              <a:ea typeface="+mn-ea"/>
              <a:cs typeface="+mn-cs"/>
            </a:rPr>
            <a:t>19</a:t>
          </a:r>
          <a:r>
            <a:rPr kumimoji="1" lang="ja-JP" altLang="ja-JP" sz="800">
              <a:solidFill>
                <a:schemeClr val="dk1"/>
              </a:solidFill>
              <a:effectLst/>
              <a:latin typeface="+mn-lt"/>
              <a:ea typeface="+mn-ea"/>
              <a:cs typeface="+mn-cs"/>
            </a:rPr>
            <a:t>年度から</a:t>
          </a:r>
          <a:r>
            <a:rPr kumimoji="1" lang="en-US" altLang="ja-JP" sz="800">
              <a:solidFill>
                <a:schemeClr val="dk1"/>
              </a:solidFill>
              <a:effectLst/>
              <a:latin typeface="+mn-lt"/>
              <a:ea typeface="+mn-ea"/>
              <a:cs typeface="+mn-cs"/>
            </a:rPr>
            <a:t>25</a:t>
          </a:r>
          <a:r>
            <a:rPr kumimoji="1" lang="ja-JP" altLang="ja-JP" sz="800">
              <a:solidFill>
                <a:schemeClr val="dk1"/>
              </a:solidFill>
              <a:effectLst/>
              <a:latin typeface="+mn-lt"/>
              <a:ea typeface="+mn-ea"/>
              <a:cs typeface="+mn-cs"/>
            </a:rPr>
            <a:t>年度にかけて繰上償還を行い地方債残高を減少させたこと、行財政改革の推進などにより財政調整基金を積み増してきた。</a:t>
          </a:r>
          <a:endParaRPr lang="ja-JP" altLang="ja-JP" sz="800">
            <a:effectLst/>
          </a:endParaRPr>
        </a:p>
        <a:p>
          <a:r>
            <a:rPr kumimoji="1" lang="ja-JP" altLang="ja-JP" sz="800">
              <a:solidFill>
                <a:schemeClr val="dk1"/>
              </a:solidFill>
              <a:effectLst/>
              <a:latin typeface="+mn-lt"/>
              <a:ea typeface="+mn-ea"/>
              <a:cs typeface="+mn-cs"/>
            </a:rPr>
            <a:t>　</a:t>
          </a:r>
          <a:r>
            <a:rPr kumimoji="1" lang="ja-JP" altLang="en-US" sz="800">
              <a:solidFill>
                <a:schemeClr val="dk1"/>
              </a:solidFill>
              <a:effectLst/>
              <a:latin typeface="+mn-lt"/>
              <a:ea typeface="+mn-ea"/>
              <a:cs typeface="+mn-cs"/>
            </a:rPr>
            <a:t>合併前の旧団体における臨時財政対策債の償還が進んだことにより、</a:t>
          </a:r>
          <a:r>
            <a:rPr kumimoji="1" lang="ja-JP" altLang="ja-JP" sz="900">
              <a:solidFill>
                <a:schemeClr val="dk1"/>
              </a:solidFill>
              <a:effectLst/>
              <a:latin typeface="+mn-lt"/>
              <a:ea typeface="+mn-ea"/>
              <a:cs typeface="+mn-cs"/>
            </a:rPr>
            <a:t>前年度比</a:t>
          </a:r>
          <a:r>
            <a:rPr kumimoji="1" lang="en-US" altLang="ja-JP" sz="900">
              <a:solidFill>
                <a:schemeClr val="dk1"/>
              </a:solidFill>
              <a:effectLst/>
              <a:latin typeface="+mn-lt"/>
              <a:ea typeface="+mn-ea"/>
              <a:cs typeface="+mn-cs"/>
            </a:rPr>
            <a:t>5.1</a:t>
          </a:r>
          <a:r>
            <a:rPr kumimoji="1" lang="ja-JP" altLang="ja-JP" sz="900">
              <a:solidFill>
                <a:schemeClr val="dk1"/>
              </a:solidFill>
              <a:effectLst/>
              <a:latin typeface="+mn-lt"/>
              <a:ea typeface="+mn-ea"/>
              <a:cs typeface="+mn-cs"/>
            </a:rPr>
            <a:t>％と</a:t>
          </a:r>
          <a:r>
            <a:rPr kumimoji="1" lang="ja-JP" altLang="ja-JP" sz="800">
              <a:solidFill>
                <a:schemeClr val="dk1"/>
              </a:solidFill>
              <a:effectLst/>
              <a:latin typeface="+mn-lt"/>
              <a:ea typeface="+mn-ea"/>
              <a:cs typeface="+mn-cs"/>
            </a:rPr>
            <a:t>微</a:t>
          </a:r>
          <a:r>
            <a:rPr kumimoji="1" lang="ja-JP" altLang="en-US" sz="800">
              <a:solidFill>
                <a:schemeClr val="dk1"/>
              </a:solidFill>
              <a:effectLst/>
              <a:latin typeface="+mn-lt"/>
              <a:ea typeface="+mn-ea"/>
              <a:cs typeface="+mn-cs"/>
            </a:rPr>
            <a:t>減</a:t>
          </a:r>
          <a:r>
            <a:rPr kumimoji="1" lang="ja-JP" altLang="ja-JP" sz="800">
              <a:solidFill>
                <a:schemeClr val="dk1"/>
              </a:solidFill>
              <a:effectLst/>
              <a:latin typeface="+mn-lt"/>
              <a:ea typeface="+mn-ea"/>
              <a:cs typeface="+mn-cs"/>
            </a:rPr>
            <a:t>し</a:t>
          </a:r>
          <a:r>
            <a:rPr kumimoji="1" lang="ja-JP" altLang="en-US" sz="800">
              <a:solidFill>
                <a:schemeClr val="dk1"/>
              </a:solidFill>
              <a:effectLst/>
              <a:latin typeface="+mn-lt"/>
              <a:ea typeface="+mn-ea"/>
              <a:cs typeface="+mn-cs"/>
            </a:rPr>
            <a:t>た。しかし、今後は、令和</a:t>
          </a:r>
          <a:r>
            <a:rPr kumimoji="1" lang="en-US" altLang="ja-JP" sz="800">
              <a:solidFill>
                <a:schemeClr val="dk1"/>
              </a:solidFill>
              <a:effectLst/>
              <a:latin typeface="+mn-lt"/>
              <a:ea typeface="+mn-ea"/>
              <a:cs typeface="+mn-cs"/>
            </a:rPr>
            <a:t>6</a:t>
          </a:r>
          <a:r>
            <a:rPr kumimoji="1" lang="ja-JP" altLang="en-US" sz="800">
              <a:solidFill>
                <a:schemeClr val="dk1"/>
              </a:solidFill>
              <a:effectLst/>
              <a:latin typeface="+mn-lt"/>
              <a:ea typeface="+mn-ea"/>
              <a:cs typeface="+mn-cs"/>
            </a:rPr>
            <a:t>年度において統合保育所（ふたば保育所）や統合消防分署（東部分署）等の起債を行うなど、</a:t>
          </a:r>
          <a:r>
            <a:rPr kumimoji="1" lang="ja-JP" altLang="ja-JP" sz="800">
              <a:solidFill>
                <a:schemeClr val="dk1"/>
              </a:solidFill>
              <a:effectLst/>
              <a:latin typeface="+mn-lt"/>
              <a:ea typeface="+mn-ea"/>
              <a:cs typeface="+mn-cs"/>
            </a:rPr>
            <a:t>今後も</a:t>
          </a:r>
          <a:r>
            <a:rPr kumimoji="1" lang="ja-JP" altLang="en-US" sz="800">
              <a:solidFill>
                <a:schemeClr val="dk1"/>
              </a:solidFill>
              <a:effectLst/>
              <a:latin typeface="+mn-lt"/>
              <a:ea typeface="+mn-ea"/>
              <a:cs typeface="+mn-cs"/>
            </a:rPr>
            <a:t>統合等に係る地方債の増発が見込まれる。そのため、包括的に</a:t>
          </a:r>
          <a:r>
            <a:rPr kumimoji="1" lang="ja-JP" altLang="ja-JP" sz="800">
              <a:solidFill>
                <a:schemeClr val="dk1"/>
              </a:solidFill>
              <a:effectLst/>
              <a:latin typeface="+mn-lt"/>
              <a:ea typeface="+mn-ea"/>
              <a:cs typeface="+mn-cs"/>
            </a:rPr>
            <a:t>地方債発行について</a:t>
          </a:r>
          <a:r>
            <a:rPr kumimoji="1" lang="ja-JP" altLang="en-US" sz="800">
              <a:solidFill>
                <a:schemeClr val="dk1"/>
              </a:solidFill>
              <a:effectLst/>
              <a:latin typeface="+mn-lt"/>
              <a:ea typeface="+mn-ea"/>
              <a:cs typeface="+mn-cs"/>
            </a:rPr>
            <a:t>の</a:t>
          </a:r>
          <a:r>
            <a:rPr kumimoji="1" lang="ja-JP" altLang="ja-JP" sz="800">
              <a:solidFill>
                <a:schemeClr val="dk1"/>
              </a:solidFill>
              <a:effectLst/>
              <a:latin typeface="+mn-lt"/>
              <a:ea typeface="+mn-ea"/>
              <a:cs typeface="+mn-cs"/>
            </a:rPr>
            <a:t>必要性を見極め、交付税措置の有利な地方債の有効活用に努める。</a:t>
          </a:r>
          <a:endParaRPr lang="ja-JP" altLang="ja-JP" sz="800">
            <a:effectLst/>
          </a:endParaRPr>
        </a:p>
      </xdr:txBody>
    </xdr:sp>
    <xdr:clientData/>
  </xdr:twoCellAnchor>
  <xdr:oneCellAnchor>
    <xdr:from xmlns:xdr="http://schemas.openxmlformats.org/drawingml/2006/spreadsheetDrawing">
      <xdr:col>57</xdr:col>
      <xdr:colOff>111125</xdr:colOff>
      <xdr:row>23</xdr:row>
      <xdr:rowOff>47625</xdr:rowOff>
    </xdr:from>
    <xdr:ext cx="349250" cy="224790"/>
    <xdr:sp macro="" textlink="">
      <xdr:nvSpPr>
        <xdr:cNvPr id="122" name="テキスト ボックス 121"/>
        <xdr:cNvSpPr txBox="1"/>
      </xdr:nvSpPr>
      <xdr:spPr>
        <a:xfrm>
          <a:off x="10976610" y="469392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36</xdr:row>
      <xdr:rowOff>167640</xdr:rowOff>
    </xdr:from>
    <xdr:to xmlns:xdr="http://schemas.openxmlformats.org/drawingml/2006/spreadsheetDrawing">
      <xdr:col>80</xdr:col>
      <xdr:colOff>9525</xdr:colOff>
      <xdr:row>36</xdr:row>
      <xdr:rowOff>167640</xdr:rowOff>
    </xdr:to>
    <xdr:cxnSp macro="">
      <xdr:nvCxnSpPr>
        <xdr:cNvPr id="123" name="直線コネクタ 122"/>
        <xdr:cNvCxnSpPr/>
      </xdr:nvCxnSpPr>
      <xdr:spPr>
        <a:xfrm>
          <a:off x="11014710" y="699325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36</xdr:row>
      <xdr:rowOff>74295</xdr:rowOff>
    </xdr:from>
    <xdr:ext cx="481965" cy="224790"/>
    <xdr:sp macro="" textlink="">
      <xdr:nvSpPr>
        <xdr:cNvPr id="124" name="テキスト ボックス 123"/>
        <xdr:cNvSpPr txBox="1"/>
      </xdr:nvSpPr>
      <xdr:spPr>
        <a:xfrm>
          <a:off x="10483850" y="6899910"/>
          <a:ext cx="48196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34</xdr:row>
      <xdr:rowOff>151130</xdr:rowOff>
    </xdr:from>
    <xdr:to xmlns:xdr="http://schemas.openxmlformats.org/drawingml/2006/spreadsheetDrawing">
      <xdr:col>80</xdr:col>
      <xdr:colOff>9525</xdr:colOff>
      <xdr:row>34</xdr:row>
      <xdr:rowOff>151130</xdr:rowOff>
    </xdr:to>
    <xdr:cxnSp macro="">
      <xdr:nvCxnSpPr>
        <xdr:cNvPr id="125" name="直線コネクタ 124"/>
        <xdr:cNvCxnSpPr/>
      </xdr:nvCxnSpPr>
      <xdr:spPr>
        <a:xfrm>
          <a:off x="11014710" y="664146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54</xdr:col>
      <xdr:colOff>174625</xdr:colOff>
      <xdr:row>34</xdr:row>
      <xdr:rowOff>57785</xdr:rowOff>
    </xdr:from>
    <xdr:ext cx="481965" cy="225425"/>
    <xdr:sp macro="" textlink="">
      <xdr:nvSpPr>
        <xdr:cNvPr id="126" name="テキスト ボックス 125"/>
        <xdr:cNvSpPr txBox="1"/>
      </xdr:nvSpPr>
      <xdr:spPr>
        <a:xfrm>
          <a:off x="10483850" y="6548120"/>
          <a:ext cx="4819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32</xdr:row>
      <xdr:rowOff>134620</xdr:rowOff>
    </xdr:from>
    <xdr:to xmlns:xdr="http://schemas.openxmlformats.org/drawingml/2006/spreadsheetDrawing">
      <xdr:col>80</xdr:col>
      <xdr:colOff>9525</xdr:colOff>
      <xdr:row>32</xdr:row>
      <xdr:rowOff>134620</xdr:rowOff>
    </xdr:to>
    <xdr:cxnSp macro="">
      <xdr:nvCxnSpPr>
        <xdr:cNvPr id="127" name="直線コネクタ 126"/>
        <xdr:cNvCxnSpPr/>
      </xdr:nvCxnSpPr>
      <xdr:spPr>
        <a:xfrm>
          <a:off x="11014710" y="628967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32</xdr:row>
      <xdr:rowOff>40640</xdr:rowOff>
    </xdr:from>
    <xdr:ext cx="410210" cy="225425"/>
    <xdr:sp macro="" textlink="">
      <xdr:nvSpPr>
        <xdr:cNvPr id="128" name="テキスト ボックス 127"/>
        <xdr:cNvSpPr txBox="1"/>
      </xdr:nvSpPr>
      <xdr:spPr>
        <a:xfrm>
          <a:off x="10550525" y="6195695"/>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30</xdr:row>
      <xdr:rowOff>117475</xdr:rowOff>
    </xdr:from>
    <xdr:to xmlns:xdr="http://schemas.openxmlformats.org/drawingml/2006/spreadsheetDrawing">
      <xdr:col>80</xdr:col>
      <xdr:colOff>9525</xdr:colOff>
      <xdr:row>30</xdr:row>
      <xdr:rowOff>117475</xdr:rowOff>
    </xdr:to>
    <xdr:cxnSp macro="">
      <xdr:nvCxnSpPr>
        <xdr:cNvPr id="129" name="直線コネクタ 128"/>
        <xdr:cNvCxnSpPr/>
      </xdr:nvCxnSpPr>
      <xdr:spPr>
        <a:xfrm>
          <a:off x="11014710" y="593725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30</xdr:row>
      <xdr:rowOff>23495</xdr:rowOff>
    </xdr:from>
    <xdr:ext cx="410210" cy="225425"/>
    <xdr:sp macro="" textlink="">
      <xdr:nvSpPr>
        <xdr:cNvPr id="130" name="テキスト ボックス 129"/>
        <xdr:cNvSpPr txBox="1"/>
      </xdr:nvSpPr>
      <xdr:spPr>
        <a:xfrm>
          <a:off x="10550525" y="584327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28</xdr:row>
      <xdr:rowOff>100330</xdr:rowOff>
    </xdr:from>
    <xdr:to xmlns:xdr="http://schemas.openxmlformats.org/drawingml/2006/spreadsheetDrawing">
      <xdr:col>80</xdr:col>
      <xdr:colOff>9525</xdr:colOff>
      <xdr:row>28</xdr:row>
      <xdr:rowOff>100330</xdr:rowOff>
    </xdr:to>
    <xdr:cxnSp macro="">
      <xdr:nvCxnSpPr>
        <xdr:cNvPr id="131" name="直線コネクタ 130"/>
        <xdr:cNvCxnSpPr/>
      </xdr:nvCxnSpPr>
      <xdr:spPr>
        <a:xfrm>
          <a:off x="11014710" y="5584825"/>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55880</xdr:colOff>
      <xdr:row>28</xdr:row>
      <xdr:rowOff>6985</xdr:rowOff>
    </xdr:from>
    <xdr:ext cx="410210" cy="225425"/>
    <xdr:sp macro="" textlink="">
      <xdr:nvSpPr>
        <xdr:cNvPr id="132" name="テキスト ボックス 131"/>
        <xdr:cNvSpPr txBox="1"/>
      </xdr:nvSpPr>
      <xdr:spPr>
        <a:xfrm>
          <a:off x="10550525" y="5491480"/>
          <a:ext cx="4102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26</xdr:row>
      <xdr:rowOff>84455</xdr:rowOff>
    </xdr:from>
    <xdr:to xmlns:xdr="http://schemas.openxmlformats.org/drawingml/2006/spreadsheetDrawing">
      <xdr:col>80</xdr:col>
      <xdr:colOff>9525</xdr:colOff>
      <xdr:row>26</xdr:row>
      <xdr:rowOff>84455</xdr:rowOff>
    </xdr:to>
    <xdr:cxnSp macro="">
      <xdr:nvCxnSpPr>
        <xdr:cNvPr id="133" name="直線コネクタ 132"/>
        <xdr:cNvCxnSpPr/>
      </xdr:nvCxnSpPr>
      <xdr:spPr>
        <a:xfrm>
          <a:off x="11014710" y="523367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158750</xdr:colOff>
      <xdr:row>25</xdr:row>
      <xdr:rowOff>161290</xdr:rowOff>
    </xdr:from>
    <xdr:ext cx="307975" cy="224790"/>
    <xdr:sp macro="" textlink="">
      <xdr:nvSpPr>
        <xdr:cNvPr id="134" name="テキスト ボックス 133"/>
        <xdr:cNvSpPr txBox="1"/>
      </xdr:nvSpPr>
      <xdr:spPr>
        <a:xfrm>
          <a:off x="10653395" y="5142865"/>
          <a:ext cx="3079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24</xdr:row>
      <xdr:rowOff>66675</xdr:rowOff>
    </xdr:to>
    <xdr:cxnSp macro="">
      <xdr:nvCxnSpPr>
        <xdr:cNvPr id="135" name="直線コネクタ 134"/>
        <xdr:cNvCxnSpPr/>
      </xdr:nvCxnSpPr>
      <xdr:spPr>
        <a:xfrm>
          <a:off x="11014710" y="4880610"/>
          <a:ext cx="41249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57</xdr:col>
      <xdr:colOff>149225</xdr:colOff>
      <xdr:row>24</xdr:row>
      <xdr:rowOff>66675</xdr:rowOff>
    </xdr:from>
    <xdr:to xmlns:xdr="http://schemas.openxmlformats.org/drawingml/2006/spreadsheetDrawing">
      <xdr:col>80</xdr:col>
      <xdr:colOff>9525</xdr:colOff>
      <xdr:row>36</xdr:row>
      <xdr:rowOff>167640</xdr:rowOff>
    </xdr:to>
    <xdr:sp macro="" textlink="">
      <xdr:nvSpPr>
        <xdr:cNvPr id="136" name="債務償還比率グラフ枠"/>
        <xdr:cNvSpPr/>
      </xdr:nvSpPr>
      <xdr:spPr>
        <a:xfrm>
          <a:off x="11014710" y="4880610"/>
          <a:ext cx="4124960" cy="211264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xdr:colOff>
      <xdr:row>26</xdr:row>
      <xdr:rowOff>84455</xdr:rowOff>
    </xdr:from>
    <xdr:to xmlns:xdr="http://schemas.openxmlformats.org/drawingml/2006/spreadsheetDrawing">
      <xdr:col>76</xdr:col>
      <xdr:colOff>21590</xdr:colOff>
      <xdr:row>33</xdr:row>
      <xdr:rowOff>167640</xdr:rowOff>
    </xdr:to>
    <xdr:cxnSp macro="">
      <xdr:nvCxnSpPr>
        <xdr:cNvPr id="137" name="直線コネクタ 136"/>
        <xdr:cNvCxnSpPr/>
      </xdr:nvCxnSpPr>
      <xdr:spPr>
        <a:xfrm flipV="1">
          <a:off x="14408785" y="5233670"/>
          <a:ext cx="1270" cy="1256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34</xdr:row>
      <xdr:rowOff>1905</xdr:rowOff>
    </xdr:from>
    <xdr:ext cx="560705" cy="259080"/>
    <xdr:sp macro="" textlink="">
      <xdr:nvSpPr>
        <xdr:cNvPr id="138" name="債務償還比率最小値テキスト"/>
        <xdr:cNvSpPr txBox="1"/>
      </xdr:nvSpPr>
      <xdr:spPr>
        <a:xfrm>
          <a:off x="14461490" y="6492240"/>
          <a:ext cx="560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33</xdr:row>
      <xdr:rowOff>167640</xdr:rowOff>
    </xdr:from>
    <xdr:to xmlns:xdr="http://schemas.openxmlformats.org/drawingml/2006/spreadsheetDrawing">
      <xdr:col>76</xdr:col>
      <xdr:colOff>111125</xdr:colOff>
      <xdr:row>33</xdr:row>
      <xdr:rowOff>167640</xdr:rowOff>
    </xdr:to>
    <xdr:cxnSp macro="">
      <xdr:nvCxnSpPr>
        <xdr:cNvPr id="139" name="直線コネクタ 138"/>
        <xdr:cNvCxnSpPr/>
      </xdr:nvCxnSpPr>
      <xdr:spPr>
        <a:xfrm>
          <a:off x="14326870" y="64903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25</xdr:row>
      <xdr:rowOff>30480</xdr:rowOff>
    </xdr:from>
    <xdr:ext cx="340360" cy="257810"/>
    <xdr:sp macro="" textlink="">
      <xdr:nvSpPr>
        <xdr:cNvPr id="140" name="債務償還比率最大値テキスト"/>
        <xdr:cNvSpPr txBox="1"/>
      </xdr:nvSpPr>
      <xdr:spPr>
        <a:xfrm>
          <a:off x="14461490" y="5012055"/>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75</xdr:col>
      <xdr:colOff>123825</xdr:colOff>
      <xdr:row>26</xdr:row>
      <xdr:rowOff>84455</xdr:rowOff>
    </xdr:from>
    <xdr:to xmlns:xdr="http://schemas.openxmlformats.org/drawingml/2006/spreadsheetDrawing">
      <xdr:col>76</xdr:col>
      <xdr:colOff>111125</xdr:colOff>
      <xdr:row>26</xdr:row>
      <xdr:rowOff>84455</xdr:rowOff>
    </xdr:to>
    <xdr:cxnSp macro="">
      <xdr:nvCxnSpPr>
        <xdr:cNvPr id="141" name="直線コネクタ 140"/>
        <xdr:cNvCxnSpPr/>
      </xdr:nvCxnSpPr>
      <xdr:spPr>
        <a:xfrm>
          <a:off x="14326870" y="52336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76</xdr:col>
      <xdr:colOff>73025</xdr:colOff>
      <xdr:row>29</xdr:row>
      <xdr:rowOff>129540</xdr:rowOff>
    </xdr:from>
    <xdr:ext cx="469900" cy="258445"/>
    <xdr:sp macro="" textlink="">
      <xdr:nvSpPr>
        <xdr:cNvPr id="142" name="債務償還比率平均値テキスト"/>
        <xdr:cNvSpPr txBox="1"/>
      </xdr:nvSpPr>
      <xdr:spPr>
        <a:xfrm>
          <a:off x="14461490" y="57816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151130</xdr:rowOff>
    </xdr:from>
    <xdr:to xmlns:xdr="http://schemas.openxmlformats.org/drawingml/2006/spreadsheetDrawing">
      <xdr:col>76</xdr:col>
      <xdr:colOff>73025</xdr:colOff>
      <xdr:row>30</xdr:row>
      <xdr:rowOff>81280</xdr:rowOff>
    </xdr:to>
    <xdr:sp macro="" textlink="">
      <xdr:nvSpPr>
        <xdr:cNvPr id="143" name="フローチャート: 判断 142"/>
        <xdr:cNvSpPr/>
      </xdr:nvSpPr>
      <xdr:spPr>
        <a:xfrm>
          <a:off x="14364970" y="580326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22225</xdr:colOff>
      <xdr:row>29</xdr:row>
      <xdr:rowOff>157480</xdr:rowOff>
    </xdr:from>
    <xdr:to xmlns:xdr="http://schemas.openxmlformats.org/drawingml/2006/spreadsheetDrawing">
      <xdr:col>72</xdr:col>
      <xdr:colOff>123825</xdr:colOff>
      <xdr:row>30</xdr:row>
      <xdr:rowOff>87630</xdr:rowOff>
    </xdr:to>
    <xdr:sp macro="" textlink="">
      <xdr:nvSpPr>
        <xdr:cNvPr id="144" name="フローチャート: 判断 143"/>
        <xdr:cNvSpPr/>
      </xdr:nvSpPr>
      <xdr:spPr>
        <a:xfrm>
          <a:off x="13669010" y="5809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22225</xdr:colOff>
      <xdr:row>29</xdr:row>
      <xdr:rowOff>154940</xdr:rowOff>
    </xdr:from>
    <xdr:to xmlns:xdr="http://schemas.openxmlformats.org/drawingml/2006/spreadsheetDrawing">
      <xdr:col>68</xdr:col>
      <xdr:colOff>123825</xdr:colOff>
      <xdr:row>30</xdr:row>
      <xdr:rowOff>85090</xdr:rowOff>
    </xdr:to>
    <xdr:sp macro="" textlink="">
      <xdr:nvSpPr>
        <xdr:cNvPr id="145" name="フローチャート: 判断 144"/>
        <xdr:cNvSpPr/>
      </xdr:nvSpPr>
      <xdr:spPr>
        <a:xfrm>
          <a:off x="12927330" y="5807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22225</xdr:colOff>
      <xdr:row>30</xdr:row>
      <xdr:rowOff>115570</xdr:rowOff>
    </xdr:from>
    <xdr:to xmlns:xdr="http://schemas.openxmlformats.org/drawingml/2006/spreadsheetDrawing">
      <xdr:col>64</xdr:col>
      <xdr:colOff>123825</xdr:colOff>
      <xdr:row>31</xdr:row>
      <xdr:rowOff>45720</xdr:rowOff>
    </xdr:to>
    <xdr:sp macro="" textlink="">
      <xdr:nvSpPr>
        <xdr:cNvPr id="146" name="フローチャート: 判断 145"/>
        <xdr:cNvSpPr/>
      </xdr:nvSpPr>
      <xdr:spPr>
        <a:xfrm>
          <a:off x="12185650" y="59353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22225</xdr:colOff>
      <xdr:row>30</xdr:row>
      <xdr:rowOff>117475</xdr:rowOff>
    </xdr:from>
    <xdr:to xmlns:xdr="http://schemas.openxmlformats.org/drawingml/2006/spreadsheetDrawing">
      <xdr:col>60</xdr:col>
      <xdr:colOff>123825</xdr:colOff>
      <xdr:row>31</xdr:row>
      <xdr:rowOff>47625</xdr:rowOff>
    </xdr:to>
    <xdr:sp macro="" textlink="">
      <xdr:nvSpPr>
        <xdr:cNvPr id="147" name="フローチャート: 判断 146"/>
        <xdr:cNvSpPr/>
      </xdr:nvSpPr>
      <xdr:spPr>
        <a:xfrm>
          <a:off x="11443970" y="5937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34925</xdr:colOff>
      <xdr:row>37</xdr:row>
      <xdr:rowOff>42545</xdr:rowOff>
    </xdr:from>
    <xdr:ext cx="762000" cy="225425"/>
    <xdr:sp macro="" textlink="">
      <xdr:nvSpPr>
        <xdr:cNvPr id="148" name="テキスト ボックス 147"/>
        <xdr:cNvSpPr txBox="1"/>
      </xdr:nvSpPr>
      <xdr:spPr>
        <a:xfrm>
          <a:off x="14237970"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71</xdr:col>
      <xdr:colOff>85725</xdr:colOff>
      <xdr:row>37</xdr:row>
      <xdr:rowOff>42545</xdr:rowOff>
    </xdr:from>
    <xdr:ext cx="762000" cy="225425"/>
    <xdr:sp macro="" textlink="">
      <xdr:nvSpPr>
        <xdr:cNvPr id="149" name="テキスト ボックス 148"/>
        <xdr:cNvSpPr txBox="1"/>
      </xdr:nvSpPr>
      <xdr:spPr>
        <a:xfrm>
          <a:off x="13547090"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67</xdr:col>
      <xdr:colOff>85725</xdr:colOff>
      <xdr:row>37</xdr:row>
      <xdr:rowOff>42545</xdr:rowOff>
    </xdr:from>
    <xdr:ext cx="762000" cy="225425"/>
    <xdr:sp macro="" textlink="">
      <xdr:nvSpPr>
        <xdr:cNvPr id="150" name="テキスト ボックス 149"/>
        <xdr:cNvSpPr txBox="1"/>
      </xdr:nvSpPr>
      <xdr:spPr>
        <a:xfrm>
          <a:off x="12805410"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63</xdr:col>
      <xdr:colOff>85725</xdr:colOff>
      <xdr:row>37</xdr:row>
      <xdr:rowOff>42545</xdr:rowOff>
    </xdr:from>
    <xdr:ext cx="762000" cy="225425"/>
    <xdr:sp macro="" textlink="">
      <xdr:nvSpPr>
        <xdr:cNvPr id="151" name="テキスト ボックス 150"/>
        <xdr:cNvSpPr txBox="1"/>
      </xdr:nvSpPr>
      <xdr:spPr>
        <a:xfrm>
          <a:off x="12063730"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mlns:xdr="http://schemas.openxmlformats.org/drawingml/2006/spreadsheetDrawing">
      <xdr:col>59</xdr:col>
      <xdr:colOff>85725</xdr:colOff>
      <xdr:row>37</xdr:row>
      <xdr:rowOff>42545</xdr:rowOff>
    </xdr:from>
    <xdr:ext cx="762000" cy="225425"/>
    <xdr:sp macro="" textlink="">
      <xdr:nvSpPr>
        <xdr:cNvPr id="152" name="テキスト ボックス 151"/>
        <xdr:cNvSpPr txBox="1"/>
      </xdr:nvSpPr>
      <xdr:spPr>
        <a:xfrm>
          <a:off x="11322050" y="7035800"/>
          <a:ext cx="7620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75</xdr:col>
      <xdr:colOff>161925</xdr:colOff>
      <xdr:row>29</xdr:row>
      <xdr:rowOff>140970</xdr:rowOff>
    </xdr:from>
    <xdr:to xmlns:xdr="http://schemas.openxmlformats.org/drawingml/2006/spreadsheetDrawing">
      <xdr:col>76</xdr:col>
      <xdr:colOff>73025</xdr:colOff>
      <xdr:row>30</xdr:row>
      <xdr:rowOff>71120</xdr:rowOff>
    </xdr:to>
    <xdr:sp macro="" textlink="">
      <xdr:nvSpPr>
        <xdr:cNvPr id="153" name="楕円 152"/>
        <xdr:cNvSpPr/>
      </xdr:nvSpPr>
      <xdr:spPr>
        <a:xfrm>
          <a:off x="14364970" y="579310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73025</xdr:colOff>
      <xdr:row>28</xdr:row>
      <xdr:rowOff>163830</xdr:rowOff>
    </xdr:from>
    <xdr:ext cx="469900" cy="258445"/>
    <xdr:sp macro="" textlink="">
      <xdr:nvSpPr>
        <xdr:cNvPr id="154" name="債務償還比率該当値テキスト"/>
        <xdr:cNvSpPr txBox="1"/>
      </xdr:nvSpPr>
      <xdr:spPr>
        <a:xfrm>
          <a:off x="14461490" y="5648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22225</xdr:colOff>
      <xdr:row>29</xdr:row>
      <xdr:rowOff>148590</xdr:rowOff>
    </xdr:from>
    <xdr:to xmlns:xdr="http://schemas.openxmlformats.org/drawingml/2006/spreadsheetDrawing">
      <xdr:col>72</xdr:col>
      <xdr:colOff>123825</xdr:colOff>
      <xdr:row>30</xdr:row>
      <xdr:rowOff>78740</xdr:rowOff>
    </xdr:to>
    <xdr:sp macro="" textlink="">
      <xdr:nvSpPr>
        <xdr:cNvPr id="155" name="楕円 154"/>
        <xdr:cNvSpPr/>
      </xdr:nvSpPr>
      <xdr:spPr>
        <a:xfrm>
          <a:off x="13669010" y="5800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73025</xdr:colOff>
      <xdr:row>30</xdr:row>
      <xdr:rowOff>20320</xdr:rowOff>
    </xdr:from>
    <xdr:to xmlns:xdr="http://schemas.openxmlformats.org/drawingml/2006/spreadsheetDrawing">
      <xdr:col>76</xdr:col>
      <xdr:colOff>22225</xdr:colOff>
      <xdr:row>30</xdr:row>
      <xdr:rowOff>28575</xdr:rowOff>
    </xdr:to>
    <xdr:cxnSp macro="">
      <xdr:nvCxnSpPr>
        <xdr:cNvPr id="156" name="直線コネクタ 155"/>
        <xdr:cNvCxnSpPr/>
      </xdr:nvCxnSpPr>
      <xdr:spPr>
        <a:xfrm flipV="1">
          <a:off x="13719810" y="5840095"/>
          <a:ext cx="6908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22225</xdr:colOff>
      <xdr:row>29</xdr:row>
      <xdr:rowOff>105410</xdr:rowOff>
    </xdr:from>
    <xdr:to xmlns:xdr="http://schemas.openxmlformats.org/drawingml/2006/spreadsheetDrawing">
      <xdr:col>68</xdr:col>
      <xdr:colOff>123825</xdr:colOff>
      <xdr:row>30</xdr:row>
      <xdr:rowOff>35560</xdr:rowOff>
    </xdr:to>
    <xdr:sp macro="" textlink="">
      <xdr:nvSpPr>
        <xdr:cNvPr id="157" name="楕円 156"/>
        <xdr:cNvSpPr/>
      </xdr:nvSpPr>
      <xdr:spPr>
        <a:xfrm>
          <a:off x="12927330" y="57575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68</xdr:col>
      <xdr:colOff>73025</xdr:colOff>
      <xdr:row>29</xdr:row>
      <xdr:rowOff>156210</xdr:rowOff>
    </xdr:from>
    <xdr:to xmlns:xdr="http://schemas.openxmlformats.org/drawingml/2006/spreadsheetDrawing">
      <xdr:col>72</xdr:col>
      <xdr:colOff>73025</xdr:colOff>
      <xdr:row>30</xdr:row>
      <xdr:rowOff>28575</xdr:rowOff>
    </xdr:to>
    <xdr:cxnSp macro="">
      <xdr:nvCxnSpPr>
        <xdr:cNvPr id="158" name="直線コネクタ 157"/>
        <xdr:cNvCxnSpPr/>
      </xdr:nvCxnSpPr>
      <xdr:spPr>
        <a:xfrm>
          <a:off x="12978130" y="5808345"/>
          <a:ext cx="74168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64</xdr:col>
      <xdr:colOff>22225</xdr:colOff>
      <xdr:row>30</xdr:row>
      <xdr:rowOff>51435</xdr:rowOff>
    </xdr:from>
    <xdr:to xmlns:xdr="http://schemas.openxmlformats.org/drawingml/2006/spreadsheetDrawing">
      <xdr:col>64</xdr:col>
      <xdr:colOff>123825</xdr:colOff>
      <xdr:row>30</xdr:row>
      <xdr:rowOff>153035</xdr:rowOff>
    </xdr:to>
    <xdr:sp macro="" textlink="">
      <xdr:nvSpPr>
        <xdr:cNvPr id="159" name="楕円 158"/>
        <xdr:cNvSpPr/>
      </xdr:nvSpPr>
      <xdr:spPr>
        <a:xfrm>
          <a:off x="12185650" y="587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64</xdr:col>
      <xdr:colOff>73025</xdr:colOff>
      <xdr:row>29</xdr:row>
      <xdr:rowOff>156210</xdr:rowOff>
    </xdr:from>
    <xdr:to xmlns:xdr="http://schemas.openxmlformats.org/drawingml/2006/spreadsheetDrawing">
      <xdr:col>68</xdr:col>
      <xdr:colOff>73025</xdr:colOff>
      <xdr:row>30</xdr:row>
      <xdr:rowOff>102870</xdr:rowOff>
    </xdr:to>
    <xdr:cxnSp macro="">
      <xdr:nvCxnSpPr>
        <xdr:cNvPr id="160" name="直線コネクタ 159"/>
        <xdr:cNvCxnSpPr/>
      </xdr:nvCxnSpPr>
      <xdr:spPr>
        <a:xfrm flipV="1">
          <a:off x="12236450" y="5808345"/>
          <a:ext cx="74168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60</xdr:col>
      <xdr:colOff>22225</xdr:colOff>
      <xdr:row>29</xdr:row>
      <xdr:rowOff>138430</xdr:rowOff>
    </xdr:from>
    <xdr:to xmlns:xdr="http://schemas.openxmlformats.org/drawingml/2006/spreadsheetDrawing">
      <xdr:col>60</xdr:col>
      <xdr:colOff>123825</xdr:colOff>
      <xdr:row>30</xdr:row>
      <xdr:rowOff>68580</xdr:rowOff>
    </xdr:to>
    <xdr:sp macro="" textlink="">
      <xdr:nvSpPr>
        <xdr:cNvPr id="161" name="楕円 160"/>
        <xdr:cNvSpPr/>
      </xdr:nvSpPr>
      <xdr:spPr>
        <a:xfrm>
          <a:off x="11443970" y="57905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60</xdr:col>
      <xdr:colOff>73025</xdr:colOff>
      <xdr:row>30</xdr:row>
      <xdr:rowOff>17780</xdr:rowOff>
    </xdr:from>
    <xdr:to xmlns:xdr="http://schemas.openxmlformats.org/drawingml/2006/spreadsheetDrawing">
      <xdr:col>64</xdr:col>
      <xdr:colOff>73025</xdr:colOff>
      <xdr:row>30</xdr:row>
      <xdr:rowOff>102870</xdr:rowOff>
    </xdr:to>
    <xdr:cxnSp macro="">
      <xdr:nvCxnSpPr>
        <xdr:cNvPr id="162" name="直線コネクタ 161"/>
        <xdr:cNvCxnSpPr/>
      </xdr:nvCxnSpPr>
      <xdr:spPr>
        <a:xfrm>
          <a:off x="11494770" y="5837555"/>
          <a:ext cx="74168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71</xdr:col>
      <xdr:colOff>15875</xdr:colOff>
      <xdr:row>30</xdr:row>
      <xdr:rowOff>78740</xdr:rowOff>
    </xdr:from>
    <xdr:ext cx="469900" cy="259080"/>
    <xdr:sp macro="" textlink="">
      <xdr:nvSpPr>
        <xdr:cNvPr id="163" name="n_1aveValue債務償還比率"/>
        <xdr:cNvSpPr txBox="1"/>
      </xdr:nvSpPr>
      <xdr:spPr>
        <a:xfrm>
          <a:off x="13477240" y="58985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30</xdr:row>
      <xdr:rowOff>76200</xdr:rowOff>
    </xdr:from>
    <xdr:ext cx="469900" cy="259080"/>
    <xdr:sp macro="" textlink="">
      <xdr:nvSpPr>
        <xdr:cNvPr id="164" name="n_2aveValue債務償還比率"/>
        <xdr:cNvSpPr txBox="1"/>
      </xdr:nvSpPr>
      <xdr:spPr>
        <a:xfrm>
          <a:off x="12748260" y="58959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31</xdr:row>
      <xdr:rowOff>36830</xdr:rowOff>
    </xdr:from>
    <xdr:ext cx="469900" cy="258445"/>
    <xdr:sp macro="" textlink="">
      <xdr:nvSpPr>
        <xdr:cNvPr id="165" name="n_3aveValue債務償還比率"/>
        <xdr:cNvSpPr txBox="1"/>
      </xdr:nvSpPr>
      <xdr:spPr>
        <a:xfrm>
          <a:off x="12006580" y="60242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31</xdr:row>
      <xdr:rowOff>38735</xdr:rowOff>
    </xdr:from>
    <xdr:ext cx="469900" cy="259080"/>
    <xdr:sp macro="" textlink="">
      <xdr:nvSpPr>
        <xdr:cNvPr id="166" name="n_4aveValue債務償還比率"/>
        <xdr:cNvSpPr txBox="1"/>
      </xdr:nvSpPr>
      <xdr:spPr>
        <a:xfrm>
          <a:off x="11264900" y="6026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71</xdr:col>
      <xdr:colOff>15875</xdr:colOff>
      <xdr:row>28</xdr:row>
      <xdr:rowOff>95250</xdr:rowOff>
    </xdr:from>
    <xdr:ext cx="469900" cy="259080"/>
    <xdr:sp macro="" textlink="">
      <xdr:nvSpPr>
        <xdr:cNvPr id="167" name="n_1mainValue債務償還比率"/>
        <xdr:cNvSpPr txBox="1"/>
      </xdr:nvSpPr>
      <xdr:spPr>
        <a:xfrm>
          <a:off x="13477240" y="55797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67</xdr:col>
      <xdr:colOff>28575</xdr:colOff>
      <xdr:row>28</xdr:row>
      <xdr:rowOff>52070</xdr:rowOff>
    </xdr:from>
    <xdr:ext cx="469900" cy="258445"/>
    <xdr:sp macro="" textlink="">
      <xdr:nvSpPr>
        <xdr:cNvPr id="168" name="n_2mainValue債務償還比率"/>
        <xdr:cNvSpPr txBox="1"/>
      </xdr:nvSpPr>
      <xdr:spPr>
        <a:xfrm>
          <a:off x="12748260" y="55365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63</xdr:col>
      <xdr:colOff>28575</xdr:colOff>
      <xdr:row>28</xdr:row>
      <xdr:rowOff>167640</xdr:rowOff>
    </xdr:from>
    <xdr:ext cx="469900" cy="259080"/>
    <xdr:sp macro="" textlink="">
      <xdr:nvSpPr>
        <xdr:cNvPr id="169" name="n_3mainValue債務償還比率"/>
        <xdr:cNvSpPr txBox="1"/>
      </xdr:nvSpPr>
      <xdr:spPr>
        <a:xfrm>
          <a:off x="12006580" y="56521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59</xdr:col>
      <xdr:colOff>28575</xdr:colOff>
      <xdr:row>28</xdr:row>
      <xdr:rowOff>85090</xdr:rowOff>
    </xdr:from>
    <xdr:ext cx="469900" cy="258445"/>
    <xdr:sp macro="" textlink="">
      <xdr:nvSpPr>
        <xdr:cNvPr id="170" name="n_4mainValue債務償還比率"/>
        <xdr:cNvSpPr txBox="1"/>
      </xdr:nvSpPr>
      <xdr:spPr>
        <a:xfrm>
          <a:off x="11264900" y="55695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22225</xdr:colOff>
      <xdr:row>41</xdr:row>
      <xdr:rowOff>152400</xdr:rowOff>
    </xdr:from>
    <xdr:to xmlns:xdr="http://schemas.openxmlformats.org/drawingml/2006/spreadsheetDrawing">
      <xdr:col>36</xdr:col>
      <xdr:colOff>22225</xdr:colOff>
      <xdr:row>43</xdr:row>
      <xdr:rowOff>152400</xdr:rowOff>
    </xdr:to>
    <xdr:sp macro="" textlink="">
      <xdr:nvSpPr>
        <xdr:cNvPr id="171" name="正方形/長方形 170"/>
        <xdr:cNvSpPr/>
      </xdr:nvSpPr>
      <xdr:spPr>
        <a:xfrm>
          <a:off x="1245870" y="7854315"/>
          <a:ext cx="574802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mlns:xdr="http://schemas.openxmlformats.org/drawingml/2006/spreadsheetDrawing">
      <xdr:col>5</xdr:col>
      <xdr:colOff>22225</xdr:colOff>
      <xdr:row>63</xdr:row>
      <xdr:rowOff>142875</xdr:rowOff>
    </xdr:from>
    <xdr:to xmlns:xdr="http://schemas.openxmlformats.org/drawingml/2006/spreadsheetDrawing">
      <xdr:col>36</xdr:col>
      <xdr:colOff>22225</xdr:colOff>
      <xdr:row>65</xdr:row>
      <xdr:rowOff>142875</xdr:rowOff>
    </xdr:to>
    <xdr:sp macro="" textlink="">
      <xdr:nvSpPr>
        <xdr:cNvPr id="172" name="正方形/長方形 171"/>
        <xdr:cNvSpPr/>
      </xdr:nvSpPr>
      <xdr:spPr>
        <a:xfrm>
          <a:off x="1245870" y="11578590"/>
          <a:ext cx="574802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mlns:xdr="http://schemas.openxmlformats.org/drawingml/2006/spreadsheetDrawing">
      <xdr:col>3</xdr:col>
      <xdr:colOff>47625</xdr:colOff>
      <xdr:row>43</xdr:row>
      <xdr:rowOff>63500</xdr:rowOff>
    </xdr:from>
    <xdr:ext cx="370205" cy="242570"/>
    <xdr:sp macro="" textlink="">
      <xdr:nvSpPr>
        <xdr:cNvPr id="173" name="テキスト ボックス 172"/>
        <xdr:cNvSpPr txBox="1"/>
      </xdr:nvSpPr>
      <xdr:spPr>
        <a:xfrm>
          <a:off x="900430" y="8104505"/>
          <a:ext cx="370205" cy="2425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58</xdr:row>
      <xdr:rowOff>158750</xdr:rowOff>
    </xdr:from>
    <xdr:ext cx="370205" cy="241300"/>
    <xdr:sp macro="" textlink="">
      <xdr:nvSpPr>
        <xdr:cNvPr id="174" name="テキスト ボックス 173"/>
        <xdr:cNvSpPr txBox="1"/>
      </xdr:nvSpPr>
      <xdr:spPr>
        <a:xfrm>
          <a:off x="6808470" y="1071816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xdr:col>
      <xdr:colOff>47625</xdr:colOff>
      <xdr:row>65</xdr:row>
      <xdr:rowOff>28575</xdr:rowOff>
    </xdr:from>
    <xdr:ext cx="370205" cy="241935"/>
    <xdr:sp macro="" textlink="">
      <xdr:nvSpPr>
        <xdr:cNvPr id="175" name="テキスト ボックス 174"/>
        <xdr:cNvSpPr txBox="1"/>
      </xdr:nvSpPr>
      <xdr:spPr>
        <a:xfrm>
          <a:off x="900430" y="1179957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mlns:xdr="http://schemas.openxmlformats.org/drawingml/2006/spreadsheetDrawing">
      <xdr:col>35</xdr:col>
      <xdr:colOff>22225</xdr:colOff>
      <xdr:row>81</xdr:row>
      <xdr:rowOff>41275</xdr:rowOff>
    </xdr:from>
    <xdr:ext cx="370205" cy="241935"/>
    <xdr:sp macro="" textlink="">
      <xdr:nvSpPr>
        <xdr:cNvPr id="176" name="テキスト ボックス 175"/>
        <xdr:cNvSpPr txBox="1"/>
      </xdr:nvSpPr>
      <xdr:spPr>
        <a:xfrm>
          <a:off x="6808470" y="14494510"/>
          <a:ext cx="370205" cy="2419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542000" y="190500"/>
          <a:ext cx="38608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8561050" y="215900"/>
          <a:ext cx="38163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1300"/>
          <a:ext cx="37592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千葉県旭市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66620" y="905510"/>
          <a:ext cx="12979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62,747
60,907
130.47
34,083,495
32,691,516
1,211,381
18,270,075
31,742,462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0</xdr:colOff>
      <xdr:row>13</xdr:row>
      <xdr:rowOff>120650</xdr:rowOff>
    </xdr:to>
    <xdr:sp macro="" textlink="">
      <xdr:nvSpPr>
        <xdr:cNvPr id="17" name="正方形/長方形 16"/>
        <xdr:cNvSpPr/>
      </xdr:nvSpPr>
      <xdr:spPr>
        <a:xfrm>
          <a:off x="6987540" y="1680210"/>
          <a:ext cx="3581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779760" y="873760"/>
          <a:ext cx="148336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035030" y="937260"/>
          <a:ext cx="12979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035030" y="1196340"/>
          <a:ext cx="12979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62310" y="10223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916285" y="9753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0916285" y="12344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0955655"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5565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8445"/>
    <xdr:sp macro="" textlink="">
      <xdr:nvSpPr>
        <xdr:cNvPr id="29" name="テキスト ボックス 28"/>
        <xdr:cNvSpPr txBox="1"/>
      </xdr:nvSpPr>
      <xdr:spPr>
        <a:xfrm>
          <a:off x="683260" y="273685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83260" y="304673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83260" y="33566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83260" y="36703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41680" y="410337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6868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6868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8542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8542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9667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29667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41680" y="521970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25425"/>
    <xdr:sp macro="" textlink="">
      <xdr:nvSpPr>
        <xdr:cNvPr id="41" name="テキスト ボックス 40"/>
        <xdr:cNvSpPr txBox="1"/>
      </xdr:nvSpPr>
      <xdr:spPr>
        <a:xfrm>
          <a:off x="708660" y="503301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41680" y="7456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7360" cy="258445"/>
    <xdr:sp macro="" textlink="">
      <xdr:nvSpPr>
        <xdr:cNvPr id="43" name="テキスト ボックス 42"/>
        <xdr:cNvSpPr txBox="1"/>
      </xdr:nvSpPr>
      <xdr:spPr>
        <a:xfrm>
          <a:off x="289560" y="73177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133350</xdr:rowOff>
    </xdr:from>
    <xdr:to xmlns:xdr="http://schemas.openxmlformats.org/drawingml/2006/spreadsheetDrawing">
      <xdr:col>28</xdr:col>
      <xdr:colOff>114300</xdr:colOff>
      <xdr:row>41</xdr:row>
      <xdr:rowOff>133350</xdr:rowOff>
    </xdr:to>
    <xdr:cxnSp macro="">
      <xdr:nvCxnSpPr>
        <xdr:cNvPr id="44" name="直線コネクタ 43"/>
        <xdr:cNvCxnSpPr/>
      </xdr:nvCxnSpPr>
      <xdr:spPr>
        <a:xfrm>
          <a:off x="741680" y="7010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40</xdr:row>
      <xdr:rowOff>162560</xdr:rowOff>
    </xdr:from>
    <xdr:ext cx="402590" cy="258445"/>
    <xdr:sp macro="" textlink="">
      <xdr:nvSpPr>
        <xdr:cNvPr id="45" name="テキスト ボックス 44"/>
        <xdr:cNvSpPr txBox="1"/>
      </xdr:nvSpPr>
      <xdr:spPr>
        <a:xfrm>
          <a:off x="353695" y="687197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19050</xdr:rowOff>
    </xdr:from>
    <xdr:to xmlns:xdr="http://schemas.openxmlformats.org/drawingml/2006/spreadsheetDrawing">
      <xdr:col>28</xdr:col>
      <xdr:colOff>114300</xdr:colOff>
      <xdr:row>39</xdr:row>
      <xdr:rowOff>19050</xdr:rowOff>
    </xdr:to>
    <xdr:cxnSp macro="">
      <xdr:nvCxnSpPr>
        <xdr:cNvPr id="46" name="直線コネクタ 45"/>
        <xdr:cNvCxnSpPr/>
      </xdr:nvCxnSpPr>
      <xdr:spPr>
        <a:xfrm>
          <a:off x="741680" y="6560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38</xdr:row>
      <xdr:rowOff>48260</xdr:rowOff>
    </xdr:from>
    <xdr:ext cx="402590" cy="258445"/>
    <xdr:sp macro="" textlink="">
      <xdr:nvSpPr>
        <xdr:cNvPr id="47" name="テキスト ボックス 46"/>
        <xdr:cNvSpPr txBox="1"/>
      </xdr:nvSpPr>
      <xdr:spPr>
        <a:xfrm>
          <a:off x="353695" y="642239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76200</xdr:rowOff>
    </xdr:from>
    <xdr:to xmlns:xdr="http://schemas.openxmlformats.org/drawingml/2006/spreadsheetDrawing">
      <xdr:col>28</xdr:col>
      <xdr:colOff>114300</xdr:colOff>
      <xdr:row>36</xdr:row>
      <xdr:rowOff>76200</xdr:rowOff>
    </xdr:to>
    <xdr:cxnSp macro="">
      <xdr:nvCxnSpPr>
        <xdr:cNvPr id="48" name="直線コネクタ 47"/>
        <xdr:cNvCxnSpPr/>
      </xdr:nvCxnSpPr>
      <xdr:spPr>
        <a:xfrm>
          <a:off x="741680" y="6115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105410</xdr:rowOff>
    </xdr:from>
    <xdr:ext cx="402590" cy="258445"/>
    <xdr:sp macro="" textlink="">
      <xdr:nvSpPr>
        <xdr:cNvPr id="49" name="テキスト ボックス 48"/>
        <xdr:cNvSpPr txBox="1"/>
      </xdr:nvSpPr>
      <xdr:spPr>
        <a:xfrm>
          <a:off x="353695" y="597662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133350</xdr:rowOff>
    </xdr:from>
    <xdr:to xmlns:xdr="http://schemas.openxmlformats.org/drawingml/2006/spreadsheetDrawing">
      <xdr:col>28</xdr:col>
      <xdr:colOff>114300</xdr:colOff>
      <xdr:row>33</xdr:row>
      <xdr:rowOff>133350</xdr:rowOff>
    </xdr:to>
    <xdr:cxnSp macro="">
      <xdr:nvCxnSpPr>
        <xdr:cNvPr id="50" name="直線コネクタ 49"/>
        <xdr:cNvCxnSpPr/>
      </xdr:nvCxnSpPr>
      <xdr:spPr>
        <a:xfrm>
          <a:off x="741680" y="5669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32</xdr:row>
      <xdr:rowOff>162560</xdr:rowOff>
    </xdr:from>
    <xdr:ext cx="402590" cy="258445"/>
    <xdr:sp macro="" textlink="">
      <xdr:nvSpPr>
        <xdr:cNvPr id="51" name="テキスト ボックス 50"/>
        <xdr:cNvSpPr txBox="1"/>
      </xdr:nvSpPr>
      <xdr:spPr>
        <a:xfrm>
          <a:off x="353695" y="553085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2" name="直線コネクタ 51"/>
        <xdr:cNvCxnSpPr/>
      </xdr:nvCxnSpPr>
      <xdr:spPr>
        <a:xfrm>
          <a:off x="741680" y="5219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30</xdr:row>
      <xdr:rowOff>48260</xdr:rowOff>
    </xdr:from>
    <xdr:ext cx="338455" cy="258445"/>
    <xdr:sp macro="" textlink="">
      <xdr:nvSpPr>
        <xdr:cNvPr id="53" name="テキスト ボックス 52"/>
        <xdr:cNvSpPr txBox="1"/>
      </xdr:nvSpPr>
      <xdr:spPr>
        <a:xfrm>
          <a:off x="412750" y="508127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4" name="【道路】&#10;有形固定資産減価償却率グラフ枠"/>
        <xdr:cNvSpPr/>
      </xdr:nvSpPr>
      <xdr:spPr>
        <a:xfrm>
          <a:off x="741680" y="521970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140335</xdr:rowOff>
    </xdr:from>
    <xdr:to xmlns:xdr="http://schemas.openxmlformats.org/drawingml/2006/spreadsheetDrawing">
      <xdr:col>24</xdr:col>
      <xdr:colOff>62865</xdr:colOff>
      <xdr:row>42</xdr:row>
      <xdr:rowOff>71755</xdr:rowOff>
    </xdr:to>
    <xdr:cxnSp macro="">
      <xdr:nvCxnSpPr>
        <xdr:cNvPr id="55" name="直線コネクタ 54"/>
        <xdr:cNvCxnSpPr/>
      </xdr:nvCxnSpPr>
      <xdr:spPr>
        <a:xfrm flipV="1">
          <a:off x="4512945" y="5843905"/>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42</xdr:row>
      <xdr:rowOff>75565</xdr:rowOff>
    </xdr:from>
    <xdr:ext cx="405130" cy="259080"/>
    <xdr:sp macro="" textlink="">
      <xdr:nvSpPr>
        <xdr:cNvPr id="56" name="【道路】&#10;有形固定資産減価償却率最小値テキスト"/>
        <xdr:cNvSpPr txBox="1"/>
      </xdr:nvSpPr>
      <xdr:spPr>
        <a:xfrm>
          <a:off x="4551680" y="71202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42</xdr:row>
      <xdr:rowOff>71755</xdr:rowOff>
    </xdr:from>
    <xdr:to xmlns:xdr="http://schemas.openxmlformats.org/drawingml/2006/spreadsheetDrawing">
      <xdr:col>24</xdr:col>
      <xdr:colOff>152400</xdr:colOff>
      <xdr:row>42</xdr:row>
      <xdr:rowOff>71755</xdr:rowOff>
    </xdr:to>
    <xdr:cxnSp macro="">
      <xdr:nvCxnSpPr>
        <xdr:cNvPr id="57" name="直線コネクタ 56"/>
        <xdr:cNvCxnSpPr/>
      </xdr:nvCxnSpPr>
      <xdr:spPr>
        <a:xfrm>
          <a:off x="4429760" y="71164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33</xdr:row>
      <xdr:rowOff>86995</xdr:rowOff>
    </xdr:from>
    <xdr:ext cx="405130" cy="258445"/>
    <xdr:sp macro="" textlink="">
      <xdr:nvSpPr>
        <xdr:cNvPr id="58" name="【道路】&#10;有形固定資産減価償却率最大値テキスト"/>
        <xdr:cNvSpPr txBox="1"/>
      </xdr:nvSpPr>
      <xdr:spPr>
        <a:xfrm>
          <a:off x="4551680" y="56229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140335</xdr:rowOff>
    </xdr:from>
    <xdr:to xmlns:xdr="http://schemas.openxmlformats.org/drawingml/2006/spreadsheetDrawing">
      <xdr:col>24</xdr:col>
      <xdr:colOff>152400</xdr:colOff>
      <xdr:row>34</xdr:row>
      <xdr:rowOff>140335</xdr:rowOff>
    </xdr:to>
    <xdr:cxnSp macro="">
      <xdr:nvCxnSpPr>
        <xdr:cNvPr id="59" name="直線コネクタ 58"/>
        <xdr:cNvCxnSpPr/>
      </xdr:nvCxnSpPr>
      <xdr:spPr>
        <a:xfrm>
          <a:off x="4429760" y="58439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38</xdr:row>
      <xdr:rowOff>135255</xdr:rowOff>
    </xdr:from>
    <xdr:ext cx="405130" cy="259080"/>
    <xdr:sp macro="" textlink="">
      <xdr:nvSpPr>
        <xdr:cNvPr id="60" name="【道路】&#10;有形固定資産減価償却率平均値テキスト"/>
        <xdr:cNvSpPr txBox="1"/>
      </xdr:nvSpPr>
      <xdr:spPr>
        <a:xfrm>
          <a:off x="4551680" y="65093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39</xdr:row>
      <xdr:rowOff>112395</xdr:rowOff>
    </xdr:from>
    <xdr:to xmlns:xdr="http://schemas.openxmlformats.org/drawingml/2006/spreadsheetDrawing">
      <xdr:col>24</xdr:col>
      <xdr:colOff>114300</xdr:colOff>
      <xdr:row>40</xdr:row>
      <xdr:rowOff>42545</xdr:rowOff>
    </xdr:to>
    <xdr:sp macro="" textlink="">
      <xdr:nvSpPr>
        <xdr:cNvPr id="61" name="フローチャート: 判断 60"/>
        <xdr:cNvSpPr/>
      </xdr:nvSpPr>
      <xdr:spPr>
        <a:xfrm>
          <a:off x="4462780" y="66541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39</xdr:row>
      <xdr:rowOff>68580</xdr:rowOff>
    </xdr:from>
    <xdr:to xmlns:xdr="http://schemas.openxmlformats.org/drawingml/2006/spreadsheetDrawing">
      <xdr:col>20</xdr:col>
      <xdr:colOff>38100</xdr:colOff>
      <xdr:row>39</xdr:row>
      <xdr:rowOff>167640</xdr:rowOff>
    </xdr:to>
    <xdr:sp macro="" textlink="">
      <xdr:nvSpPr>
        <xdr:cNvPr id="62" name="フローチャート: 判断 61"/>
        <xdr:cNvSpPr/>
      </xdr:nvSpPr>
      <xdr:spPr>
        <a:xfrm>
          <a:off x="3649980" y="661035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39</xdr:row>
      <xdr:rowOff>28575</xdr:rowOff>
    </xdr:from>
    <xdr:to xmlns:xdr="http://schemas.openxmlformats.org/drawingml/2006/spreadsheetDrawing">
      <xdr:col>15</xdr:col>
      <xdr:colOff>101600</xdr:colOff>
      <xdr:row>39</xdr:row>
      <xdr:rowOff>129540</xdr:rowOff>
    </xdr:to>
    <xdr:sp macro="" textlink="">
      <xdr:nvSpPr>
        <xdr:cNvPr id="63" name="フローチャート: 判断 62"/>
        <xdr:cNvSpPr/>
      </xdr:nvSpPr>
      <xdr:spPr>
        <a:xfrm>
          <a:off x="2781300" y="657034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39</xdr:row>
      <xdr:rowOff>50800</xdr:rowOff>
    </xdr:from>
    <xdr:to xmlns:xdr="http://schemas.openxmlformats.org/drawingml/2006/spreadsheetDrawing">
      <xdr:col>10</xdr:col>
      <xdr:colOff>165100</xdr:colOff>
      <xdr:row>39</xdr:row>
      <xdr:rowOff>152400</xdr:rowOff>
    </xdr:to>
    <xdr:sp macro="" textlink="">
      <xdr:nvSpPr>
        <xdr:cNvPr id="64" name="フローチャート: 判断 63"/>
        <xdr:cNvSpPr/>
      </xdr:nvSpPr>
      <xdr:spPr>
        <a:xfrm>
          <a:off x="19177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39</xdr:row>
      <xdr:rowOff>2540</xdr:rowOff>
    </xdr:from>
    <xdr:to xmlns:xdr="http://schemas.openxmlformats.org/drawingml/2006/spreadsheetDrawing">
      <xdr:col>6</xdr:col>
      <xdr:colOff>38100</xdr:colOff>
      <xdr:row>39</xdr:row>
      <xdr:rowOff>104140</xdr:rowOff>
    </xdr:to>
    <xdr:sp macro="" textlink="">
      <xdr:nvSpPr>
        <xdr:cNvPr id="65" name="フローチャート: 判断 64"/>
        <xdr:cNvSpPr/>
      </xdr:nvSpPr>
      <xdr:spPr>
        <a:xfrm>
          <a:off x="1054100" y="65443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1365" cy="258445"/>
    <xdr:sp macro="" textlink="">
      <xdr:nvSpPr>
        <xdr:cNvPr id="66" name="テキスト ボックス 65"/>
        <xdr:cNvSpPr txBox="1"/>
      </xdr:nvSpPr>
      <xdr:spPr>
        <a:xfrm>
          <a:off x="432816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8445"/>
    <xdr:sp macro="" textlink="">
      <xdr:nvSpPr>
        <xdr:cNvPr id="67" name="テキスト ボックス 66"/>
        <xdr:cNvSpPr txBox="1"/>
      </xdr:nvSpPr>
      <xdr:spPr>
        <a:xfrm>
          <a:off x="351536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1365" cy="258445"/>
    <xdr:sp macro="" textlink="">
      <xdr:nvSpPr>
        <xdr:cNvPr id="68" name="テキスト ボックス 67"/>
        <xdr:cNvSpPr txBox="1"/>
      </xdr:nvSpPr>
      <xdr:spPr>
        <a:xfrm>
          <a:off x="264668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8445"/>
    <xdr:sp macro="" textlink="">
      <xdr:nvSpPr>
        <xdr:cNvPr id="69" name="テキスト ボックス 68"/>
        <xdr:cNvSpPr txBox="1"/>
      </xdr:nvSpPr>
      <xdr:spPr>
        <a:xfrm>
          <a:off x="17830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8445"/>
    <xdr:sp macro="" textlink="">
      <xdr:nvSpPr>
        <xdr:cNvPr id="70" name="テキスト ボックス 69"/>
        <xdr:cNvSpPr txBox="1"/>
      </xdr:nvSpPr>
      <xdr:spPr>
        <a:xfrm>
          <a:off x="9194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40</xdr:row>
      <xdr:rowOff>41275</xdr:rowOff>
    </xdr:from>
    <xdr:to xmlns:xdr="http://schemas.openxmlformats.org/drawingml/2006/spreadsheetDrawing">
      <xdr:col>24</xdr:col>
      <xdr:colOff>114300</xdr:colOff>
      <xdr:row>40</xdr:row>
      <xdr:rowOff>142875</xdr:rowOff>
    </xdr:to>
    <xdr:sp macro="" textlink="">
      <xdr:nvSpPr>
        <xdr:cNvPr id="71" name="楕円 70"/>
        <xdr:cNvSpPr/>
      </xdr:nvSpPr>
      <xdr:spPr>
        <a:xfrm>
          <a:off x="4462780" y="675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40</xdr:row>
      <xdr:rowOff>19685</xdr:rowOff>
    </xdr:from>
    <xdr:ext cx="405130" cy="259080"/>
    <xdr:sp macro="" textlink="">
      <xdr:nvSpPr>
        <xdr:cNvPr id="72" name="【道路】&#10;有形固定資産減価償却率該当値テキスト"/>
        <xdr:cNvSpPr txBox="1"/>
      </xdr:nvSpPr>
      <xdr:spPr>
        <a:xfrm>
          <a:off x="4551680" y="67290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40</xdr:row>
      <xdr:rowOff>41275</xdr:rowOff>
    </xdr:from>
    <xdr:to xmlns:xdr="http://schemas.openxmlformats.org/drawingml/2006/spreadsheetDrawing">
      <xdr:col>20</xdr:col>
      <xdr:colOff>38100</xdr:colOff>
      <xdr:row>40</xdr:row>
      <xdr:rowOff>142875</xdr:rowOff>
    </xdr:to>
    <xdr:sp macro="" textlink="">
      <xdr:nvSpPr>
        <xdr:cNvPr id="73" name="楕円 72"/>
        <xdr:cNvSpPr/>
      </xdr:nvSpPr>
      <xdr:spPr>
        <a:xfrm>
          <a:off x="3649980" y="67506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40</xdr:row>
      <xdr:rowOff>92075</xdr:rowOff>
    </xdr:from>
    <xdr:to xmlns:xdr="http://schemas.openxmlformats.org/drawingml/2006/spreadsheetDrawing">
      <xdr:col>24</xdr:col>
      <xdr:colOff>63500</xdr:colOff>
      <xdr:row>40</xdr:row>
      <xdr:rowOff>92075</xdr:rowOff>
    </xdr:to>
    <xdr:cxnSp macro="">
      <xdr:nvCxnSpPr>
        <xdr:cNvPr id="74" name="直線コネクタ 73"/>
        <xdr:cNvCxnSpPr/>
      </xdr:nvCxnSpPr>
      <xdr:spPr>
        <a:xfrm>
          <a:off x="3700780" y="680148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40</xdr:row>
      <xdr:rowOff>6985</xdr:rowOff>
    </xdr:from>
    <xdr:to xmlns:xdr="http://schemas.openxmlformats.org/drawingml/2006/spreadsheetDrawing">
      <xdr:col>15</xdr:col>
      <xdr:colOff>101600</xdr:colOff>
      <xdr:row>40</xdr:row>
      <xdr:rowOff>108585</xdr:rowOff>
    </xdr:to>
    <xdr:sp macro="" textlink="">
      <xdr:nvSpPr>
        <xdr:cNvPr id="75" name="楕円 74"/>
        <xdr:cNvSpPr/>
      </xdr:nvSpPr>
      <xdr:spPr>
        <a:xfrm>
          <a:off x="2781300" y="671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40</xdr:row>
      <xdr:rowOff>57785</xdr:rowOff>
    </xdr:from>
    <xdr:to xmlns:xdr="http://schemas.openxmlformats.org/drawingml/2006/spreadsheetDrawing">
      <xdr:col>19</xdr:col>
      <xdr:colOff>177800</xdr:colOff>
      <xdr:row>40</xdr:row>
      <xdr:rowOff>92075</xdr:rowOff>
    </xdr:to>
    <xdr:cxnSp macro="">
      <xdr:nvCxnSpPr>
        <xdr:cNvPr id="76" name="直線コネクタ 75"/>
        <xdr:cNvCxnSpPr/>
      </xdr:nvCxnSpPr>
      <xdr:spPr>
        <a:xfrm>
          <a:off x="2832100" y="6767195"/>
          <a:ext cx="8686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39</xdr:row>
      <xdr:rowOff>155575</xdr:rowOff>
    </xdr:from>
    <xdr:to xmlns:xdr="http://schemas.openxmlformats.org/drawingml/2006/spreadsheetDrawing">
      <xdr:col>10</xdr:col>
      <xdr:colOff>165100</xdr:colOff>
      <xdr:row>40</xdr:row>
      <xdr:rowOff>85725</xdr:rowOff>
    </xdr:to>
    <xdr:sp macro="" textlink="">
      <xdr:nvSpPr>
        <xdr:cNvPr id="77" name="楕円 76"/>
        <xdr:cNvSpPr/>
      </xdr:nvSpPr>
      <xdr:spPr>
        <a:xfrm>
          <a:off x="1917700" y="6697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40</xdr:row>
      <xdr:rowOff>34925</xdr:rowOff>
    </xdr:from>
    <xdr:to xmlns:xdr="http://schemas.openxmlformats.org/drawingml/2006/spreadsheetDrawing">
      <xdr:col>15</xdr:col>
      <xdr:colOff>50800</xdr:colOff>
      <xdr:row>40</xdr:row>
      <xdr:rowOff>57785</xdr:rowOff>
    </xdr:to>
    <xdr:cxnSp macro="">
      <xdr:nvCxnSpPr>
        <xdr:cNvPr id="78" name="直線コネクタ 77"/>
        <xdr:cNvCxnSpPr/>
      </xdr:nvCxnSpPr>
      <xdr:spPr>
        <a:xfrm>
          <a:off x="1968500" y="6744335"/>
          <a:ext cx="8636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39</xdr:row>
      <xdr:rowOff>128270</xdr:rowOff>
    </xdr:from>
    <xdr:to xmlns:xdr="http://schemas.openxmlformats.org/drawingml/2006/spreadsheetDrawing">
      <xdr:col>6</xdr:col>
      <xdr:colOff>38100</xdr:colOff>
      <xdr:row>40</xdr:row>
      <xdr:rowOff>58420</xdr:rowOff>
    </xdr:to>
    <xdr:sp macro="" textlink="">
      <xdr:nvSpPr>
        <xdr:cNvPr id="79" name="楕円 78"/>
        <xdr:cNvSpPr/>
      </xdr:nvSpPr>
      <xdr:spPr>
        <a:xfrm>
          <a:off x="1054100" y="66700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40</xdr:row>
      <xdr:rowOff>7620</xdr:rowOff>
    </xdr:from>
    <xdr:to xmlns:xdr="http://schemas.openxmlformats.org/drawingml/2006/spreadsheetDrawing">
      <xdr:col>10</xdr:col>
      <xdr:colOff>114300</xdr:colOff>
      <xdr:row>40</xdr:row>
      <xdr:rowOff>34925</xdr:rowOff>
    </xdr:to>
    <xdr:cxnSp macro="">
      <xdr:nvCxnSpPr>
        <xdr:cNvPr id="80" name="直線コネクタ 79"/>
        <xdr:cNvCxnSpPr/>
      </xdr:nvCxnSpPr>
      <xdr:spPr>
        <a:xfrm>
          <a:off x="1104900" y="6717030"/>
          <a:ext cx="8636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38</xdr:row>
      <xdr:rowOff>15240</xdr:rowOff>
    </xdr:from>
    <xdr:ext cx="404495" cy="258445"/>
    <xdr:sp macro="" textlink="">
      <xdr:nvSpPr>
        <xdr:cNvPr id="81" name="n_1aveValue【道路】&#10;有形固定資産減価償却率"/>
        <xdr:cNvSpPr txBox="1"/>
      </xdr:nvSpPr>
      <xdr:spPr>
        <a:xfrm>
          <a:off x="3490595" y="63893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37</xdr:row>
      <xdr:rowOff>146050</xdr:rowOff>
    </xdr:from>
    <xdr:ext cx="405130" cy="258445"/>
    <xdr:sp macro="" textlink="">
      <xdr:nvSpPr>
        <xdr:cNvPr id="82" name="n_2aveValue【道路】&#10;有形固定資産減価償却率"/>
        <xdr:cNvSpPr txBox="1"/>
      </xdr:nvSpPr>
      <xdr:spPr>
        <a:xfrm>
          <a:off x="2634615" y="63525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37</xdr:row>
      <xdr:rowOff>167640</xdr:rowOff>
    </xdr:from>
    <xdr:ext cx="404495" cy="259080"/>
    <xdr:sp macro="" textlink="">
      <xdr:nvSpPr>
        <xdr:cNvPr id="83" name="n_3aveValue【道路】&#10;有形固定資産減価償却率"/>
        <xdr:cNvSpPr txBox="1"/>
      </xdr:nvSpPr>
      <xdr:spPr>
        <a:xfrm>
          <a:off x="1771015" y="63741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37</xdr:row>
      <xdr:rowOff>120650</xdr:rowOff>
    </xdr:from>
    <xdr:ext cx="404495" cy="259080"/>
    <xdr:sp macro="" textlink="">
      <xdr:nvSpPr>
        <xdr:cNvPr id="84" name="n_4aveValue【道路】&#10;有形固定資産減価償却率"/>
        <xdr:cNvSpPr txBox="1"/>
      </xdr:nvSpPr>
      <xdr:spPr>
        <a:xfrm>
          <a:off x="907415" y="63271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40</xdr:row>
      <xdr:rowOff>133985</xdr:rowOff>
    </xdr:from>
    <xdr:ext cx="404495" cy="259080"/>
    <xdr:sp macro="" textlink="">
      <xdr:nvSpPr>
        <xdr:cNvPr id="85" name="n_1mainValue【道路】&#10;有形固定資産減価償却率"/>
        <xdr:cNvSpPr txBox="1"/>
      </xdr:nvSpPr>
      <xdr:spPr>
        <a:xfrm>
          <a:off x="3490595" y="68433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40</xdr:row>
      <xdr:rowOff>99695</xdr:rowOff>
    </xdr:from>
    <xdr:ext cx="405130" cy="259080"/>
    <xdr:sp macro="" textlink="">
      <xdr:nvSpPr>
        <xdr:cNvPr id="86" name="n_2mainValue【道路】&#10;有形固定資産減価償却率"/>
        <xdr:cNvSpPr txBox="1"/>
      </xdr:nvSpPr>
      <xdr:spPr>
        <a:xfrm>
          <a:off x="2634615" y="68091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40</xdr:row>
      <xdr:rowOff>76835</xdr:rowOff>
    </xdr:from>
    <xdr:ext cx="404495" cy="259080"/>
    <xdr:sp macro="" textlink="">
      <xdr:nvSpPr>
        <xdr:cNvPr id="87" name="n_3mainValue【道路】&#10;有形固定資産減価償却率"/>
        <xdr:cNvSpPr txBox="1"/>
      </xdr:nvSpPr>
      <xdr:spPr>
        <a:xfrm>
          <a:off x="1771015" y="678624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40</xdr:row>
      <xdr:rowOff>49530</xdr:rowOff>
    </xdr:from>
    <xdr:ext cx="404495" cy="258445"/>
    <xdr:sp macro="" textlink="">
      <xdr:nvSpPr>
        <xdr:cNvPr id="88" name="n_4mainValue【道路】&#10;有形固定資産減価償却率"/>
        <xdr:cNvSpPr txBox="1"/>
      </xdr:nvSpPr>
      <xdr:spPr>
        <a:xfrm>
          <a:off x="907415" y="67589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9" name="正方形/長方形 88"/>
        <xdr:cNvSpPr/>
      </xdr:nvSpPr>
      <xdr:spPr>
        <a:xfrm>
          <a:off x="6431280" y="410337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90" name="正方形/長方形 89"/>
        <xdr:cNvSpPr/>
      </xdr:nvSpPr>
      <xdr:spPr>
        <a:xfrm>
          <a:off x="65532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91" name="正方形/長方形 90"/>
        <xdr:cNvSpPr/>
      </xdr:nvSpPr>
      <xdr:spPr>
        <a:xfrm>
          <a:off x="65532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92" name="正方形/長方形 91"/>
        <xdr:cNvSpPr/>
      </xdr:nvSpPr>
      <xdr:spPr>
        <a:xfrm>
          <a:off x="75438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3" name="正方形/長方形 92"/>
        <xdr:cNvSpPr/>
      </xdr:nvSpPr>
      <xdr:spPr>
        <a:xfrm>
          <a:off x="75438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4" name="正方形/長方形 93"/>
        <xdr:cNvSpPr/>
      </xdr:nvSpPr>
      <xdr:spPr>
        <a:xfrm>
          <a:off x="8656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5" name="正方形/長方形 94"/>
        <xdr:cNvSpPr/>
      </xdr:nvSpPr>
      <xdr:spPr>
        <a:xfrm>
          <a:off x="8656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6" name="正方形/長方形 95"/>
        <xdr:cNvSpPr/>
      </xdr:nvSpPr>
      <xdr:spPr>
        <a:xfrm>
          <a:off x="6431280" y="521970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2900" cy="225425"/>
    <xdr:sp macro="" textlink="">
      <xdr:nvSpPr>
        <xdr:cNvPr id="97" name="テキスト ボックス 96"/>
        <xdr:cNvSpPr txBox="1"/>
      </xdr:nvSpPr>
      <xdr:spPr>
        <a:xfrm>
          <a:off x="6393180" y="503301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8" name="直線コネクタ 97"/>
        <xdr:cNvCxnSpPr/>
      </xdr:nvCxnSpPr>
      <xdr:spPr>
        <a:xfrm>
          <a:off x="6431280" y="74561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42</xdr:row>
      <xdr:rowOff>92710</xdr:rowOff>
    </xdr:from>
    <xdr:to xmlns:xdr="http://schemas.openxmlformats.org/drawingml/2006/spreadsheetDrawing">
      <xdr:col>59</xdr:col>
      <xdr:colOff>50800</xdr:colOff>
      <xdr:row>42</xdr:row>
      <xdr:rowOff>92710</xdr:rowOff>
    </xdr:to>
    <xdr:cxnSp macro="">
      <xdr:nvCxnSpPr>
        <xdr:cNvPr id="99" name="直線コネクタ 98"/>
        <xdr:cNvCxnSpPr/>
      </xdr:nvCxnSpPr>
      <xdr:spPr>
        <a:xfrm>
          <a:off x="6431280" y="7137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41</xdr:row>
      <xdr:rowOff>121920</xdr:rowOff>
    </xdr:from>
    <xdr:ext cx="466725" cy="258445"/>
    <xdr:sp macro="" textlink="">
      <xdr:nvSpPr>
        <xdr:cNvPr id="100" name="テキスト ボックス 99"/>
        <xdr:cNvSpPr txBox="1"/>
      </xdr:nvSpPr>
      <xdr:spPr>
        <a:xfrm>
          <a:off x="5974080" y="69989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40</xdr:row>
      <xdr:rowOff>108585</xdr:rowOff>
    </xdr:from>
    <xdr:to xmlns:xdr="http://schemas.openxmlformats.org/drawingml/2006/spreadsheetDrawing">
      <xdr:col>59</xdr:col>
      <xdr:colOff>50800</xdr:colOff>
      <xdr:row>40</xdr:row>
      <xdr:rowOff>108585</xdr:rowOff>
    </xdr:to>
    <xdr:cxnSp macro="">
      <xdr:nvCxnSpPr>
        <xdr:cNvPr id="101" name="直線コネクタ 100"/>
        <xdr:cNvCxnSpPr/>
      </xdr:nvCxnSpPr>
      <xdr:spPr>
        <a:xfrm>
          <a:off x="6431280" y="681799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39</xdr:row>
      <xdr:rowOff>137795</xdr:rowOff>
    </xdr:from>
    <xdr:ext cx="530860" cy="259080"/>
    <xdr:sp macro="" textlink="">
      <xdr:nvSpPr>
        <xdr:cNvPr id="102" name="テキスト ボックス 101"/>
        <xdr:cNvSpPr txBox="1"/>
      </xdr:nvSpPr>
      <xdr:spPr>
        <a:xfrm>
          <a:off x="5915025" y="66795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38</xdr:row>
      <xdr:rowOff>125095</xdr:rowOff>
    </xdr:from>
    <xdr:to xmlns:xdr="http://schemas.openxmlformats.org/drawingml/2006/spreadsheetDrawing">
      <xdr:col>59</xdr:col>
      <xdr:colOff>50800</xdr:colOff>
      <xdr:row>38</xdr:row>
      <xdr:rowOff>125095</xdr:rowOff>
    </xdr:to>
    <xdr:cxnSp macro="">
      <xdr:nvCxnSpPr>
        <xdr:cNvPr id="103" name="直線コネクタ 102"/>
        <xdr:cNvCxnSpPr/>
      </xdr:nvCxnSpPr>
      <xdr:spPr>
        <a:xfrm>
          <a:off x="6431280" y="64992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37</xdr:row>
      <xdr:rowOff>154305</xdr:rowOff>
    </xdr:from>
    <xdr:ext cx="530860" cy="259080"/>
    <xdr:sp macro="" textlink="">
      <xdr:nvSpPr>
        <xdr:cNvPr id="104" name="テキスト ボックス 103"/>
        <xdr:cNvSpPr txBox="1"/>
      </xdr:nvSpPr>
      <xdr:spPr>
        <a:xfrm>
          <a:off x="5915025" y="636079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141605</xdr:rowOff>
    </xdr:from>
    <xdr:to xmlns:xdr="http://schemas.openxmlformats.org/drawingml/2006/spreadsheetDrawing">
      <xdr:col>59</xdr:col>
      <xdr:colOff>50800</xdr:colOff>
      <xdr:row>36</xdr:row>
      <xdr:rowOff>141605</xdr:rowOff>
    </xdr:to>
    <xdr:cxnSp macro="">
      <xdr:nvCxnSpPr>
        <xdr:cNvPr id="105" name="直線コネクタ 104"/>
        <xdr:cNvCxnSpPr/>
      </xdr:nvCxnSpPr>
      <xdr:spPr>
        <a:xfrm>
          <a:off x="6431280" y="618045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35</xdr:row>
      <xdr:rowOff>167640</xdr:rowOff>
    </xdr:from>
    <xdr:ext cx="530860" cy="259080"/>
    <xdr:sp macro="" textlink="">
      <xdr:nvSpPr>
        <xdr:cNvPr id="106" name="テキスト ボックス 105"/>
        <xdr:cNvSpPr txBox="1"/>
      </xdr:nvSpPr>
      <xdr:spPr>
        <a:xfrm>
          <a:off x="5915025" y="60388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158750</xdr:rowOff>
    </xdr:from>
    <xdr:to xmlns:xdr="http://schemas.openxmlformats.org/drawingml/2006/spreadsheetDrawing">
      <xdr:col>59</xdr:col>
      <xdr:colOff>50800</xdr:colOff>
      <xdr:row>34</xdr:row>
      <xdr:rowOff>158750</xdr:rowOff>
    </xdr:to>
    <xdr:cxnSp macro="">
      <xdr:nvCxnSpPr>
        <xdr:cNvPr id="107" name="直線コネクタ 106"/>
        <xdr:cNvCxnSpPr/>
      </xdr:nvCxnSpPr>
      <xdr:spPr>
        <a:xfrm>
          <a:off x="6431280" y="58623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15875</xdr:rowOff>
    </xdr:from>
    <xdr:ext cx="530860" cy="258445"/>
    <xdr:sp macro="" textlink="">
      <xdr:nvSpPr>
        <xdr:cNvPr id="108" name="テキスト ボックス 107"/>
        <xdr:cNvSpPr txBox="1"/>
      </xdr:nvSpPr>
      <xdr:spPr>
        <a:xfrm>
          <a:off x="5915025" y="57194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2540</xdr:rowOff>
    </xdr:from>
    <xdr:to xmlns:xdr="http://schemas.openxmlformats.org/drawingml/2006/spreadsheetDrawing">
      <xdr:col>59</xdr:col>
      <xdr:colOff>50800</xdr:colOff>
      <xdr:row>33</xdr:row>
      <xdr:rowOff>2540</xdr:rowOff>
    </xdr:to>
    <xdr:cxnSp macro="">
      <xdr:nvCxnSpPr>
        <xdr:cNvPr id="109" name="直線コネクタ 108"/>
        <xdr:cNvCxnSpPr/>
      </xdr:nvCxnSpPr>
      <xdr:spPr>
        <a:xfrm>
          <a:off x="6431280" y="55384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32</xdr:row>
      <xdr:rowOff>31750</xdr:rowOff>
    </xdr:from>
    <xdr:ext cx="530860" cy="258445"/>
    <xdr:sp macro="" textlink="">
      <xdr:nvSpPr>
        <xdr:cNvPr id="110" name="テキスト ボックス 109"/>
        <xdr:cNvSpPr txBox="1"/>
      </xdr:nvSpPr>
      <xdr:spPr>
        <a:xfrm>
          <a:off x="5915025" y="540004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11" name="直線コネクタ 110"/>
        <xdr:cNvCxnSpPr/>
      </xdr:nvCxnSpPr>
      <xdr:spPr>
        <a:xfrm>
          <a:off x="6431280" y="52197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30</xdr:row>
      <xdr:rowOff>48260</xdr:rowOff>
    </xdr:from>
    <xdr:ext cx="530860" cy="258445"/>
    <xdr:sp macro="" textlink="">
      <xdr:nvSpPr>
        <xdr:cNvPr id="112" name="テキスト ボックス 111"/>
        <xdr:cNvSpPr txBox="1"/>
      </xdr:nvSpPr>
      <xdr:spPr>
        <a:xfrm>
          <a:off x="5915025" y="508127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13" name="【道路】&#10;一人当たり延長グラフ枠"/>
        <xdr:cNvSpPr/>
      </xdr:nvSpPr>
      <xdr:spPr>
        <a:xfrm>
          <a:off x="6431280" y="521970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33</xdr:row>
      <xdr:rowOff>97155</xdr:rowOff>
    </xdr:from>
    <xdr:to xmlns:xdr="http://schemas.openxmlformats.org/drawingml/2006/spreadsheetDrawing">
      <xdr:col>54</xdr:col>
      <xdr:colOff>185420</xdr:colOff>
      <xdr:row>41</xdr:row>
      <xdr:rowOff>64770</xdr:rowOff>
    </xdr:to>
    <xdr:cxnSp macro="">
      <xdr:nvCxnSpPr>
        <xdr:cNvPr id="114" name="直線コネクタ 113"/>
        <xdr:cNvCxnSpPr/>
      </xdr:nvCxnSpPr>
      <xdr:spPr>
        <a:xfrm flipV="1">
          <a:off x="10198100" y="5633085"/>
          <a:ext cx="0" cy="1308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68580</xdr:rowOff>
    </xdr:from>
    <xdr:ext cx="469265" cy="258445"/>
    <xdr:sp macro="" textlink="">
      <xdr:nvSpPr>
        <xdr:cNvPr id="115" name="【道路】&#10;一人当たり延長最小値テキスト"/>
        <xdr:cNvSpPr txBox="1"/>
      </xdr:nvSpPr>
      <xdr:spPr>
        <a:xfrm>
          <a:off x="10236200" y="69456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64770</xdr:rowOff>
    </xdr:from>
    <xdr:to xmlns:xdr="http://schemas.openxmlformats.org/drawingml/2006/spreadsheetDrawing">
      <xdr:col>55</xdr:col>
      <xdr:colOff>88900</xdr:colOff>
      <xdr:row>41</xdr:row>
      <xdr:rowOff>64770</xdr:rowOff>
    </xdr:to>
    <xdr:cxnSp macro="">
      <xdr:nvCxnSpPr>
        <xdr:cNvPr id="116" name="直線コネクタ 115"/>
        <xdr:cNvCxnSpPr/>
      </xdr:nvCxnSpPr>
      <xdr:spPr>
        <a:xfrm>
          <a:off x="10114280" y="6941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32</xdr:row>
      <xdr:rowOff>43815</xdr:rowOff>
    </xdr:from>
    <xdr:ext cx="534035" cy="259080"/>
    <xdr:sp macro="" textlink="">
      <xdr:nvSpPr>
        <xdr:cNvPr id="117" name="【道路】&#10;一人当たり延長最大値テキスト"/>
        <xdr:cNvSpPr txBox="1"/>
      </xdr:nvSpPr>
      <xdr:spPr>
        <a:xfrm>
          <a:off x="10236200" y="5412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47.100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33</xdr:row>
      <xdr:rowOff>97155</xdr:rowOff>
    </xdr:from>
    <xdr:to xmlns:xdr="http://schemas.openxmlformats.org/drawingml/2006/spreadsheetDrawing">
      <xdr:col>55</xdr:col>
      <xdr:colOff>88900</xdr:colOff>
      <xdr:row>33</xdr:row>
      <xdr:rowOff>97155</xdr:rowOff>
    </xdr:to>
    <xdr:cxnSp macro="">
      <xdr:nvCxnSpPr>
        <xdr:cNvPr id="118" name="直線コネクタ 117"/>
        <xdr:cNvCxnSpPr/>
      </xdr:nvCxnSpPr>
      <xdr:spPr>
        <a:xfrm>
          <a:off x="10114280" y="56330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36</xdr:row>
      <xdr:rowOff>140970</xdr:rowOff>
    </xdr:from>
    <xdr:ext cx="534035" cy="258445"/>
    <xdr:sp macro="" textlink="">
      <xdr:nvSpPr>
        <xdr:cNvPr id="119" name="【道路】&#10;一人当たり延長平均値テキスト"/>
        <xdr:cNvSpPr txBox="1"/>
      </xdr:nvSpPr>
      <xdr:spPr>
        <a:xfrm>
          <a:off x="10236200" y="617982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23.903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118110</xdr:rowOff>
    </xdr:from>
    <xdr:to xmlns:xdr="http://schemas.openxmlformats.org/drawingml/2006/spreadsheetDrawing">
      <xdr:col>55</xdr:col>
      <xdr:colOff>50800</xdr:colOff>
      <xdr:row>38</xdr:row>
      <xdr:rowOff>48260</xdr:rowOff>
    </xdr:to>
    <xdr:sp macro="" textlink="">
      <xdr:nvSpPr>
        <xdr:cNvPr id="120" name="フローチャート: 判断 119"/>
        <xdr:cNvSpPr/>
      </xdr:nvSpPr>
      <xdr:spPr>
        <a:xfrm>
          <a:off x="10152380" y="632460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37</xdr:row>
      <xdr:rowOff>142875</xdr:rowOff>
    </xdr:from>
    <xdr:to xmlns:xdr="http://schemas.openxmlformats.org/drawingml/2006/spreadsheetDrawing">
      <xdr:col>50</xdr:col>
      <xdr:colOff>165100</xdr:colOff>
      <xdr:row>38</xdr:row>
      <xdr:rowOff>73025</xdr:rowOff>
    </xdr:to>
    <xdr:sp macro="" textlink="">
      <xdr:nvSpPr>
        <xdr:cNvPr id="121" name="フローチャート: 判断 120"/>
        <xdr:cNvSpPr/>
      </xdr:nvSpPr>
      <xdr:spPr>
        <a:xfrm>
          <a:off x="9334500" y="6349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37</xdr:row>
      <xdr:rowOff>149225</xdr:rowOff>
    </xdr:from>
    <xdr:to xmlns:xdr="http://schemas.openxmlformats.org/drawingml/2006/spreadsheetDrawing">
      <xdr:col>46</xdr:col>
      <xdr:colOff>38100</xdr:colOff>
      <xdr:row>38</xdr:row>
      <xdr:rowOff>79375</xdr:rowOff>
    </xdr:to>
    <xdr:sp macro="" textlink="">
      <xdr:nvSpPr>
        <xdr:cNvPr id="122" name="フローチャート: 判断 121"/>
        <xdr:cNvSpPr/>
      </xdr:nvSpPr>
      <xdr:spPr>
        <a:xfrm>
          <a:off x="8470900" y="635571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38</xdr:row>
      <xdr:rowOff>104140</xdr:rowOff>
    </xdr:from>
    <xdr:to xmlns:xdr="http://schemas.openxmlformats.org/drawingml/2006/spreadsheetDrawing">
      <xdr:col>41</xdr:col>
      <xdr:colOff>101600</xdr:colOff>
      <xdr:row>39</xdr:row>
      <xdr:rowOff>34290</xdr:rowOff>
    </xdr:to>
    <xdr:sp macro="" textlink="">
      <xdr:nvSpPr>
        <xdr:cNvPr id="123" name="フローチャート: 判断 122"/>
        <xdr:cNvSpPr/>
      </xdr:nvSpPr>
      <xdr:spPr>
        <a:xfrm>
          <a:off x="7602220" y="6478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38</xdr:row>
      <xdr:rowOff>100330</xdr:rowOff>
    </xdr:from>
    <xdr:to xmlns:xdr="http://schemas.openxmlformats.org/drawingml/2006/spreadsheetDrawing">
      <xdr:col>36</xdr:col>
      <xdr:colOff>165100</xdr:colOff>
      <xdr:row>39</xdr:row>
      <xdr:rowOff>30480</xdr:rowOff>
    </xdr:to>
    <xdr:sp macro="" textlink="">
      <xdr:nvSpPr>
        <xdr:cNvPr id="124" name="フローチャート: 判断 123"/>
        <xdr:cNvSpPr/>
      </xdr:nvSpPr>
      <xdr:spPr>
        <a:xfrm>
          <a:off x="6738620" y="6474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8445"/>
    <xdr:sp macro="" textlink="">
      <xdr:nvSpPr>
        <xdr:cNvPr id="125" name="テキスト ボックス 124"/>
        <xdr:cNvSpPr txBox="1"/>
      </xdr:nvSpPr>
      <xdr:spPr>
        <a:xfrm>
          <a:off x="100126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8445"/>
    <xdr:sp macro="" textlink="">
      <xdr:nvSpPr>
        <xdr:cNvPr id="126" name="テキスト ボックス 125"/>
        <xdr:cNvSpPr txBox="1"/>
      </xdr:nvSpPr>
      <xdr:spPr>
        <a:xfrm>
          <a:off x="91998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8445"/>
    <xdr:sp macro="" textlink="">
      <xdr:nvSpPr>
        <xdr:cNvPr id="127" name="テキスト ボックス 126"/>
        <xdr:cNvSpPr txBox="1"/>
      </xdr:nvSpPr>
      <xdr:spPr>
        <a:xfrm>
          <a:off x="83362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1365" cy="258445"/>
    <xdr:sp macro="" textlink="">
      <xdr:nvSpPr>
        <xdr:cNvPr id="128" name="テキスト ボックス 127"/>
        <xdr:cNvSpPr txBox="1"/>
      </xdr:nvSpPr>
      <xdr:spPr>
        <a:xfrm>
          <a:off x="74676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8445"/>
    <xdr:sp macro="" textlink="">
      <xdr:nvSpPr>
        <xdr:cNvPr id="129" name="テキスト ボックス 128"/>
        <xdr:cNvSpPr txBox="1"/>
      </xdr:nvSpPr>
      <xdr:spPr>
        <a:xfrm>
          <a:off x="66040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146050</xdr:rowOff>
    </xdr:from>
    <xdr:to xmlns:xdr="http://schemas.openxmlformats.org/drawingml/2006/spreadsheetDrawing">
      <xdr:col>55</xdr:col>
      <xdr:colOff>50800</xdr:colOff>
      <xdr:row>39</xdr:row>
      <xdr:rowOff>76200</xdr:rowOff>
    </xdr:to>
    <xdr:sp macro="" textlink="">
      <xdr:nvSpPr>
        <xdr:cNvPr id="130" name="楕円 129"/>
        <xdr:cNvSpPr/>
      </xdr:nvSpPr>
      <xdr:spPr>
        <a:xfrm>
          <a:off x="10152380" y="652018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38</xdr:row>
      <xdr:rowOff>124460</xdr:rowOff>
    </xdr:from>
    <xdr:ext cx="534035" cy="258445"/>
    <xdr:sp macro="" textlink="">
      <xdr:nvSpPr>
        <xdr:cNvPr id="131" name="【道路】&#10;一人当たり延長該当値テキスト"/>
        <xdr:cNvSpPr txBox="1"/>
      </xdr:nvSpPr>
      <xdr:spPr>
        <a:xfrm>
          <a:off x="10236200" y="6498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153670</xdr:rowOff>
    </xdr:from>
    <xdr:to xmlns:xdr="http://schemas.openxmlformats.org/drawingml/2006/spreadsheetDrawing">
      <xdr:col>50</xdr:col>
      <xdr:colOff>165100</xdr:colOff>
      <xdr:row>39</xdr:row>
      <xdr:rowOff>84455</xdr:rowOff>
    </xdr:to>
    <xdr:sp macro="" textlink="">
      <xdr:nvSpPr>
        <xdr:cNvPr id="132" name="楕円 131"/>
        <xdr:cNvSpPr/>
      </xdr:nvSpPr>
      <xdr:spPr>
        <a:xfrm>
          <a:off x="9334500" y="652780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39</xdr:row>
      <xdr:rowOff>25400</xdr:rowOff>
    </xdr:from>
    <xdr:to xmlns:xdr="http://schemas.openxmlformats.org/drawingml/2006/spreadsheetDrawing">
      <xdr:col>55</xdr:col>
      <xdr:colOff>0</xdr:colOff>
      <xdr:row>39</xdr:row>
      <xdr:rowOff>33020</xdr:rowOff>
    </xdr:to>
    <xdr:cxnSp macro="">
      <xdr:nvCxnSpPr>
        <xdr:cNvPr id="133" name="直線コネクタ 132"/>
        <xdr:cNvCxnSpPr/>
      </xdr:nvCxnSpPr>
      <xdr:spPr>
        <a:xfrm flipV="1">
          <a:off x="9385300" y="6567170"/>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159385</xdr:rowOff>
    </xdr:from>
    <xdr:to xmlns:xdr="http://schemas.openxmlformats.org/drawingml/2006/spreadsheetDrawing">
      <xdr:col>46</xdr:col>
      <xdr:colOff>38100</xdr:colOff>
      <xdr:row>39</xdr:row>
      <xdr:rowOff>89535</xdr:rowOff>
    </xdr:to>
    <xdr:sp macro="" textlink="">
      <xdr:nvSpPr>
        <xdr:cNvPr id="134" name="楕円 133"/>
        <xdr:cNvSpPr/>
      </xdr:nvSpPr>
      <xdr:spPr>
        <a:xfrm>
          <a:off x="8470900" y="653351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33020</xdr:rowOff>
    </xdr:from>
    <xdr:to xmlns:xdr="http://schemas.openxmlformats.org/drawingml/2006/spreadsheetDrawing">
      <xdr:col>50</xdr:col>
      <xdr:colOff>114300</xdr:colOff>
      <xdr:row>39</xdr:row>
      <xdr:rowOff>38735</xdr:rowOff>
    </xdr:to>
    <xdr:cxnSp macro="">
      <xdr:nvCxnSpPr>
        <xdr:cNvPr id="135" name="直線コネクタ 134"/>
        <xdr:cNvCxnSpPr/>
      </xdr:nvCxnSpPr>
      <xdr:spPr>
        <a:xfrm flipV="1">
          <a:off x="8521700" y="6574790"/>
          <a:ext cx="8636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165735</xdr:rowOff>
    </xdr:from>
    <xdr:to xmlns:xdr="http://schemas.openxmlformats.org/drawingml/2006/spreadsheetDrawing">
      <xdr:col>41</xdr:col>
      <xdr:colOff>101600</xdr:colOff>
      <xdr:row>39</xdr:row>
      <xdr:rowOff>95885</xdr:rowOff>
    </xdr:to>
    <xdr:sp macro="" textlink="">
      <xdr:nvSpPr>
        <xdr:cNvPr id="136" name="楕円 135"/>
        <xdr:cNvSpPr/>
      </xdr:nvSpPr>
      <xdr:spPr>
        <a:xfrm>
          <a:off x="7602220" y="6539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39</xdr:row>
      <xdr:rowOff>38735</xdr:rowOff>
    </xdr:from>
    <xdr:to xmlns:xdr="http://schemas.openxmlformats.org/drawingml/2006/spreadsheetDrawing">
      <xdr:col>45</xdr:col>
      <xdr:colOff>177800</xdr:colOff>
      <xdr:row>39</xdr:row>
      <xdr:rowOff>45085</xdr:rowOff>
    </xdr:to>
    <xdr:cxnSp macro="">
      <xdr:nvCxnSpPr>
        <xdr:cNvPr id="137" name="直線コネクタ 136"/>
        <xdr:cNvCxnSpPr/>
      </xdr:nvCxnSpPr>
      <xdr:spPr>
        <a:xfrm flipV="1">
          <a:off x="7653020" y="6580505"/>
          <a:ext cx="8686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39</xdr:row>
      <xdr:rowOff>1270</xdr:rowOff>
    </xdr:from>
    <xdr:to xmlns:xdr="http://schemas.openxmlformats.org/drawingml/2006/spreadsheetDrawing">
      <xdr:col>36</xdr:col>
      <xdr:colOff>165100</xdr:colOff>
      <xdr:row>39</xdr:row>
      <xdr:rowOff>102870</xdr:rowOff>
    </xdr:to>
    <xdr:sp macro="" textlink="">
      <xdr:nvSpPr>
        <xdr:cNvPr id="138" name="楕円 137"/>
        <xdr:cNvSpPr/>
      </xdr:nvSpPr>
      <xdr:spPr>
        <a:xfrm>
          <a:off x="6738620" y="654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39</xdr:row>
      <xdr:rowOff>45085</xdr:rowOff>
    </xdr:from>
    <xdr:to xmlns:xdr="http://schemas.openxmlformats.org/drawingml/2006/spreadsheetDrawing">
      <xdr:col>41</xdr:col>
      <xdr:colOff>50800</xdr:colOff>
      <xdr:row>39</xdr:row>
      <xdr:rowOff>52070</xdr:rowOff>
    </xdr:to>
    <xdr:cxnSp macro="">
      <xdr:nvCxnSpPr>
        <xdr:cNvPr id="139" name="直線コネクタ 138"/>
        <xdr:cNvCxnSpPr/>
      </xdr:nvCxnSpPr>
      <xdr:spPr>
        <a:xfrm flipV="1">
          <a:off x="6789420" y="6586855"/>
          <a:ext cx="8636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24765</xdr:colOff>
      <xdr:row>36</xdr:row>
      <xdr:rowOff>89535</xdr:rowOff>
    </xdr:from>
    <xdr:ext cx="534670" cy="258445"/>
    <xdr:sp macro="" textlink="">
      <xdr:nvSpPr>
        <xdr:cNvPr id="140" name="n_1aveValue【道路】&#10;一人当たり延長"/>
        <xdr:cNvSpPr txBox="1"/>
      </xdr:nvSpPr>
      <xdr:spPr>
        <a:xfrm>
          <a:off x="9110345" y="61283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36</xdr:row>
      <xdr:rowOff>95885</xdr:rowOff>
    </xdr:from>
    <xdr:ext cx="534035" cy="259080"/>
    <xdr:sp macro="" textlink="">
      <xdr:nvSpPr>
        <xdr:cNvPr id="141" name="n_2aveValue【道路】&#10;一人当たり延長"/>
        <xdr:cNvSpPr txBox="1"/>
      </xdr:nvSpPr>
      <xdr:spPr>
        <a:xfrm>
          <a:off x="8259445" y="61347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37</xdr:row>
      <xdr:rowOff>50800</xdr:rowOff>
    </xdr:from>
    <xdr:ext cx="534035" cy="258445"/>
    <xdr:sp macro="" textlink="">
      <xdr:nvSpPr>
        <xdr:cNvPr id="142" name="n_3aveValue【道路】&#10;一人当たり延長"/>
        <xdr:cNvSpPr txBox="1"/>
      </xdr:nvSpPr>
      <xdr:spPr>
        <a:xfrm>
          <a:off x="7395845" y="6257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37</xdr:row>
      <xdr:rowOff>46990</xdr:rowOff>
    </xdr:from>
    <xdr:ext cx="534670" cy="258445"/>
    <xdr:sp macro="" textlink="">
      <xdr:nvSpPr>
        <xdr:cNvPr id="143" name="n_4aveValue【道路】&#10;一人当たり延長"/>
        <xdr:cNvSpPr txBox="1"/>
      </xdr:nvSpPr>
      <xdr:spPr>
        <a:xfrm>
          <a:off x="6527165" y="62534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24765</xdr:colOff>
      <xdr:row>39</xdr:row>
      <xdr:rowOff>74930</xdr:rowOff>
    </xdr:from>
    <xdr:ext cx="534670" cy="259080"/>
    <xdr:sp macro="" textlink="">
      <xdr:nvSpPr>
        <xdr:cNvPr id="144" name="n_1mainValue【道路】&#10;一人当たり延長"/>
        <xdr:cNvSpPr txBox="1"/>
      </xdr:nvSpPr>
      <xdr:spPr>
        <a:xfrm>
          <a:off x="9110345" y="6616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17.577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100965</xdr:colOff>
      <xdr:row>39</xdr:row>
      <xdr:rowOff>80645</xdr:rowOff>
    </xdr:from>
    <xdr:ext cx="534035" cy="259080"/>
    <xdr:sp macro="" textlink="">
      <xdr:nvSpPr>
        <xdr:cNvPr id="145" name="n_2mainValue【道路】&#10;一人当たり延長"/>
        <xdr:cNvSpPr txBox="1"/>
      </xdr:nvSpPr>
      <xdr:spPr>
        <a:xfrm>
          <a:off x="8259445" y="6622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164465</xdr:colOff>
      <xdr:row>39</xdr:row>
      <xdr:rowOff>86995</xdr:rowOff>
    </xdr:from>
    <xdr:ext cx="534035" cy="258445"/>
    <xdr:sp macro="" textlink="">
      <xdr:nvSpPr>
        <xdr:cNvPr id="146" name="n_3mainValue【道路】&#10;一人当たり延長"/>
        <xdr:cNvSpPr txBox="1"/>
      </xdr:nvSpPr>
      <xdr:spPr>
        <a:xfrm>
          <a:off x="7395845" y="6628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17.204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37465</xdr:colOff>
      <xdr:row>39</xdr:row>
      <xdr:rowOff>93980</xdr:rowOff>
    </xdr:from>
    <xdr:ext cx="534670" cy="259080"/>
    <xdr:sp macro="" textlink="">
      <xdr:nvSpPr>
        <xdr:cNvPr id="147" name="n_4mainValue【道路】&#10;一人当たり延長"/>
        <xdr:cNvSpPr txBox="1"/>
      </xdr:nvSpPr>
      <xdr:spPr>
        <a:xfrm>
          <a:off x="6527165" y="66357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48" name="正方形/長方形 147"/>
        <xdr:cNvSpPr/>
      </xdr:nvSpPr>
      <xdr:spPr>
        <a:xfrm>
          <a:off x="741680" y="782955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49" name="正方形/長方形 148"/>
        <xdr:cNvSpPr/>
      </xdr:nvSpPr>
      <xdr:spPr>
        <a:xfrm>
          <a:off x="86868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50" name="正方形/長方形 149"/>
        <xdr:cNvSpPr/>
      </xdr:nvSpPr>
      <xdr:spPr>
        <a:xfrm>
          <a:off x="86868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51" name="正方形/長方形 150"/>
        <xdr:cNvSpPr/>
      </xdr:nvSpPr>
      <xdr:spPr>
        <a:xfrm>
          <a:off x="18542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52" name="正方形/長方形 151"/>
        <xdr:cNvSpPr/>
      </xdr:nvSpPr>
      <xdr:spPr>
        <a:xfrm>
          <a:off x="18542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53" name="正方形/長方形 152"/>
        <xdr:cNvSpPr/>
      </xdr:nvSpPr>
      <xdr:spPr>
        <a:xfrm>
          <a:off x="29667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54" name="正方形/長方形 153"/>
        <xdr:cNvSpPr/>
      </xdr:nvSpPr>
      <xdr:spPr>
        <a:xfrm>
          <a:off x="29667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5" name="正方形/長方形 154"/>
        <xdr:cNvSpPr/>
      </xdr:nvSpPr>
      <xdr:spPr>
        <a:xfrm>
          <a:off x="741680" y="894588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8450" cy="225425"/>
    <xdr:sp macro="" textlink="">
      <xdr:nvSpPr>
        <xdr:cNvPr id="156" name="テキスト ボックス 155"/>
        <xdr:cNvSpPr txBox="1"/>
      </xdr:nvSpPr>
      <xdr:spPr>
        <a:xfrm>
          <a:off x="708660" y="875919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57" name="直線コネクタ 156"/>
        <xdr:cNvCxnSpPr/>
      </xdr:nvCxnSpPr>
      <xdr:spPr>
        <a:xfrm>
          <a:off x="74168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7360" cy="258445"/>
    <xdr:sp macro="" textlink="">
      <xdr:nvSpPr>
        <xdr:cNvPr id="158" name="テキスト ボックス 157"/>
        <xdr:cNvSpPr txBox="1"/>
      </xdr:nvSpPr>
      <xdr:spPr>
        <a:xfrm>
          <a:off x="289560" y="110439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0</xdr:rowOff>
    </xdr:from>
    <xdr:to xmlns:xdr="http://schemas.openxmlformats.org/drawingml/2006/spreadsheetDrawing">
      <xdr:col>28</xdr:col>
      <xdr:colOff>114300</xdr:colOff>
      <xdr:row>64</xdr:row>
      <xdr:rowOff>0</xdr:rowOff>
    </xdr:to>
    <xdr:cxnSp macro="">
      <xdr:nvCxnSpPr>
        <xdr:cNvPr id="159" name="直線コネクタ 158"/>
        <xdr:cNvCxnSpPr/>
      </xdr:nvCxnSpPr>
      <xdr:spPr>
        <a:xfrm>
          <a:off x="741680" y="107327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63</xdr:row>
      <xdr:rowOff>29210</xdr:rowOff>
    </xdr:from>
    <xdr:ext cx="402590" cy="258445"/>
    <xdr:sp macro="" textlink="">
      <xdr:nvSpPr>
        <xdr:cNvPr id="160" name="テキスト ボックス 159"/>
        <xdr:cNvSpPr txBox="1"/>
      </xdr:nvSpPr>
      <xdr:spPr>
        <a:xfrm>
          <a:off x="353695" y="1059434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57150</xdr:rowOff>
    </xdr:from>
    <xdr:to xmlns:xdr="http://schemas.openxmlformats.org/drawingml/2006/spreadsheetDrawing">
      <xdr:col>28</xdr:col>
      <xdr:colOff>114300</xdr:colOff>
      <xdr:row>61</xdr:row>
      <xdr:rowOff>57150</xdr:rowOff>
    </xdr:to>
    <xdr:cxnSp macro="">
      <xdr:nvCxnSpPr>
        <xdr:cNvPr id="161" name="直線コネクタ 160"/>
        <xdr:cNvCxnSpPr/>
      </xdr:nvCxnSpPr>
      <xdr:spPr>
        <a:xfrm>
          <a:off x="741680" y="1028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60</xdr:row>
      <xdr:rowOff>86360</xdr:rowOff>
    </xdr:from>
    <xdr:ext cx="402590" cy="257810"/>
    <xdr:sp macro="" textlink="">
      <xdr:nvSpPr>
        <xdr:cNvPr id="162" name="テキスト ボックス 161"/>
        <xdr:cNvSpPr txBox="1"/>
      </xdr:nvSpPr>
      <xdr:spPr>
        <a:xfrm>
          <a:off x="353695" y="1014857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58</xdr:row>
      <xdr:rowOff>114300</xdr:rowOff>
    </xdr:from>
    <xdr:to xmlns:xdr="http://schemas.openxmlformats.org/drawingml/2006/spreadsheetDrawing">
      <xdr:col>28</xdr:col>
      <xdr:colOff>114300</xdr:colOff>
      <xdr:row>58</xdr:row>
      <xdr:rowOff>114300</xdr:rowOff>
    </xdr:to>
    <xdr:cxnSp macro="">
      <xdr:nvCxnSpPr>
        <xdr:cNvPr id="163" name="直線コネクタ 162"/>
        <xdr:cNvCxnSpPr/>
      </xdr:nvCxnSpPr>
      <xdr:spPr>
        <a:xfrm>
          <a:off x="741680" y="98412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57</xdr:row>
      <xdr:rowOff>143510</xdr:rowOff>
    </xdr:from>
    <xdr:ext cx="402590" cy="258445"/>
    <xdr:sp macro="" textlink="">
      <xdr:nvSpPr>
        <xdr:cNvPr id="164" name="テキスト ボックス 163"/>
        <xdr:cNvSpPr txBox="1"/>
      </xdr:nvSpPr>
      <xdr:spPr>
        <a:xfrm>
          <a:off x="353695" y="970280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0</xdr:rowOff>
    </xdr:from>
    <xdr:to xmlns:xdr="http://schemas.openxmlformats.org/drawingml/2006/spreadsheetDrawing">
      <xdr:col>28</xdr:col>
      <xdr:colOff>114300</xdr:colOff>
      <xdr:row>56</xdr:row>
      <xdr:rowOff>0</xdr:rowOff>
    </xdr:to>
    <xdr:cxnSp macro="">
      <xdr:nvCxnSpPr>
        <xdr:cNvPr id="165" name="直線コネクタ 164"/>
        <xdr:cNvCxnSpPr/>
      </xdr:nvCxnSpPr>
      <xdr:spPr>
        <a:xfrm>
          <a:off x="741680" y="93916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55</xdr:row>
      <xdr:rowOff>29210</xdr:rowOff>
    </xdr:from>
    <xdr:ext cx="402590" cy="258445"/>
    <xdr:sp macro="" textlink="">
      <xdr:nvSpPr>
        <xdr:cNvPr id="166" name="テキスト ボックス 165"/>
        <xdr:cNvSpPr txBox="1"/>
      </xdr:nvSpPr>
      <xdr:spPr>
        <a:xfrm>
          <a:off x="353695" y="925322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67" name="直線コネクタ 166"/>
        <xdr:cNvCxnSpPr/>
      </xdr:nvCxnSpPr>
      <xdr:spPr>
        <a:xfrm>
          <a:off x="74168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8455" cy="257810"/>
    <xdr:sp macro="" textlink="">
      <xdr:nvSpPr>
        <xdr:cNvPr id="168" name="テキスト ボックス 167"/>
        <xdr:cNvSpPr txBox="1"/>
      </xdr:nvSpPr>
      <xdr:spPr>
        <a:xfrm>
          <a:off x="412750" y="8807450"/>
          <a:ext cx="338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69" name="【橋りょう・トンネル】&#10;有形固定資産減価償却率グラフ枠"/>
        <xdr:cNvSpPr/>
      </xdr:nvSpPr>
      <xdr:spPr>
        <a:xfrm>
          <a:off x="741680" y="894588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164465</xdr:rowOff>
    </xdr:from>
    <xdr:to xmlns:xdr="http://schemas.openxmlformats.org/drawingml/2006/spreadsheetDrawing">
      <xdr:col>24</xdr:col>
      <xdr:colOff>62865</xdr:colOff>
      <xdr:row>64</xdr:row>
      <xdr:rowOff>45720</xdr:rowOff>
    </xdr:to>
    <xdr:cxnSp macro="">
      <xdr:nvCxnSpPr>
        <xdr:cNvPr id="170" name="直線コネクタ 169"/>
        <xdr:cNvCxnSpPr/>
      </xdr:nvCxnSpPr>
      <xdr:spPr>
        <a:xfrm flipV="1">
          <a:off x="4512945" y="9556115"/>
          <a:ext cx="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64</xdr:row>
      <xdr:rowOff>49530</xdr:rowOff>
    </xdr:from>
    <xdr:ext cx="405130" cy="258445"/>
    <xdr:sp macro="" textlink="">
      <xdr:nvSpPr>
        <xdr:cNvPr id="171" name="【橋りょう・トンネル】&#10;有形固定資産減価償却率最小値テキスト"/>
        <xdr:cNvSpPr txBox="1"/>
      </xdr:nvSpPr>
      <xdr:spPr>
        <a:xfrm>
          <a:off x="4551680" y="107823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64</xdr:row>
      <xdr:rowOff>45720</xdr:rowOff>
    </xdr:from>
    <xdr:to xmlns:xdr="http://schemas.openxmlformats.org/drawingml/2006/spreadsheetDrawing">
      <xdr:col>24</xdr:col>
      <xdr:colOff>152400</xdr:colOff>
      <xdr:row>64</xdr:row>
      <xdr:rowOff>45720</xdr:rowOff>
    </xdr:to>
    <xdr:cxnSp macro="">
      <xdr:nvCxnSpPr>
        <xdr:cNvPr id="172" name="直線コネクタ 171"/>
        <xdr:cNvCxnSpPr/>
      </xdr:nvCxnSpPr>
      <xdr:spPr>
        <a:xfrm>
          <a:off x="4429760" y="107784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111125</xdr:rowOff>
    </xdr:from>
    <xdr:ext cx="405130" cy="258445"/>
    <xdr:sp macro="" textlink="">
      <xdr:nvSpPr>
        <xdr:cNvPr id="173" name="【橋りょう・トンネル】&#10;有形固定資産減価償却率最大値テキスト"/>
        <xdr:cNvSpPr txBox="1"/>
      </xdr:nvSpPr>
      <xdr:spPr>
        <a:xfrm>
          <a:off x="4551680" y="93351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164465</xdr:rowOff>
    </xdr:from>
    <xdr:to xmlns:xdr="http://schemas.openxmlformats.org/drawingml/2006/spreadsheetDrawing">
      <xdr:col>24</xdr:col>
      <xdr:colOff>152400</xdr:colOff>
      <xdr:row>56</xdr:row>
      <xdr:rowOff>164465</xdr:rowOff>
    </xdr:to>
    <xdr:cxnSp macro="">
      <xdr:nvCxnSpPr>
        <xdr:cNvPr id="174" name="直線コネクタ 173"/>
        <xdr:cNvCxnSpPr/>
      </xdr:nvCxnSpPr>
      <xdr:spPr>
        <a:xfrm>
          <a:off x="4429760" y="95561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61</xdr:row>
      <xdr:rowOff>26670</xdr:rowOff>
    </xdr:from>
    <xdr:ext cx="405130" cy="259080"/>
    <xdr:sp macro="" textlink="">
      <xdr:nvSpPr>
        <xdr:cNvPr id="175" name="【橋りょう・トンネル】&#10;有形固定資産減価償却率平均値テキスト"/>
        <xdr:cNvSpPr txBox="1"/>
      </xdr:nvSpPr>
      <xdr:spPr>
        <a:xfrm>
          <a:off x="4551680" y="102565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3810</xdr:rowOff>
    </xdr:from>
    <xdr:to xmlns:xdr="http://schemas.openxmlformats.org/drawingml/2006/spreadsheetDrawing">
      <xdr:col>24</xdr:col>
      <xdr:colOff>114300</xdr:colOff>
      <xdr:row>62</xdr:row>
      <xdr:rowOff>105410</xdr:rowOff>
    </xdr:to>
    <xdr:sp macro="" textlink="">
      <xdr:nvSpPr>
        <xdr:cNvPr id="176" name="フローチャート: 判断 175"/>
        <xdr:cNvSpPr/>
      </xdr:nvSpPr>
      <xdr:spPr>
        <a:xfrm>
          <a:off x="4462780" y="1040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61</xdr:row>
      <xdr:rowOff>150495</xdr:rowOff>
    </xdr:from>
    <xdr:to xmlns:xdr="http://schemas.openxmlformats.org/drawingml/2006/spreadsheetDrawing">
      <xdr:col>20</xdr:col>
      <xdr:colOff>38100</xdr:colOff>
      <xdr:row>62</xdr:row>
      <xdr:rowOff>80645</xdr:rowOff>
    </xdr:to>
    <xdr:sp macro="" textlink="">
      <xdr:nvSpPr>
        <xdr:cNvPr id="177" name="フローチャート: 判断 176"/>
        <xdr:cNvSpPr/>
      </xdr:nvSpPr>
      <xdr:spPr>
        <a:xfrm>
          <a:off x="3649980" y="1038034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61</xdr:row>
      <xdr:rowOff>123190</xdr:rowOff>
    </xdr:from>
    <xdr:to xmlns:xdr="http://schemas.openxmlformats.org/drawingml/2006/spreadsheetDrawing">
      <xdr:col>15</xdr:col>
      <xdr:colOff>101600</xdr:colOff>
      <xdr:row>62</xdr:row>
      <xdr:rowOff>53340</xdr:rowOff>
    </xdr:to>
    <xdr:sp macro="" textlink="">
      <xdr:nvSpPr>
        <xdr:cNvPr id="178" name="フローチャート: 判断 177"/>
        <xdr:cNvSpPr/>
      </xdr:nvSpPr>
      <xdr:spPr>
        <a:xfrm>
          <a:off x="2781300" y="10353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61</xdr:row>
      <xdr:rowOff>79375</xdr:rowOff>
    </xdr:from>
    <xdr:to xmlns:xdr="http://schemas.openxmlformats.org/drawingml/2006/spreadsheetDrawing">
      <xdr:col>10</xdr:col>
      <xdr:colOff>165100</xdr:colOff>
      <xdr:row>62</xdr:row>
      <xdr:rowOff>8890</xdr:rowOff>
    </xdr:to>
    <xdr:sp macro="" textlink="">
      <xdr:nvSpPr>
        <xdr:cNvPr id="179" name="フローチャート: 判断 178"/>
        <xdr:cNvSpPr/>
      </xdr:nvSpPr>
      <xdr:spPr>
        <a:xfrm>
          <a:off x="1917700" y="1030922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61</xdr:row>
      <xdr:rowOff>38100</xdr:rowOff>
    </xdr:from>
    <xdr:to xmlns:xdr="http://schemas.openxmlformats.org/drawingml/2006/spreadsheetDrawing">
      <xdr:col>6</xdr:col>
      <xdr:colOff>38100</xdr:colOff>
      <xdr:row>61</xdr:row>
      <xdr:rowOff>140335</xdr:rowOff>
    </xdr:to>
    <xdr:sp macro="" textlink="">
      <xdr:nvSpPr>
        <xdr:cNvPr id="180" name="フローチャート: 判断 179"/>
        <xdr:cNvSpPr/>
      </xdr:nvSpPr>
      <xdr:spPr>
        <a:xfrm>
          <a:off x="1054100" y="1026795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1365" cy="259080"/>
    <xdr:sp macro="" textlink="">
      <xdr:nvSpPr>
        <xdr:cNvPr id="181" name="テキスト ボックス 180"/>
        <xdr:cNvSpPr txBox="1"/>
      </xdr:nvSpPr>
      <xdr:spPr>
        <a:xfrm>
          <a:off x="432816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9080"/>
    <xdr:sp macro="" textlink="">
      <xdr:nvSpPr>
        <xdr:cNvPr id="182" name="テキスト ボックス 181"/>
        <xdr:cNvSpPr txBox="1"/>
      </xdr:nvSpPr>
      <xdr:spPr>
        <a:xfrm>
          <a:off x="351536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1365" cy="259080"/>
    <xdr:sp macro="" textlink="">
      <xdr:nvSpPr>
        <xdr:cNvPr id="183" name="テキスト ボックス 182"/>
        <xdr:cNvSpPr txBox="1"/>
      </xdr:nvSpPr>
      <xdr:spPr>
        <a:xfrm>
          <a:off x="264668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9080"/>
    <xdr:sp macro="" textlink="">
      <xdr:nvSpPr>
        <xdr:cNvPr id="184" name="テキスト ボックス 183"/>
        <xdr:cNvSpPr txBox="1"/>
      </xdr:nvSpPr>
      <xdr:spPr>
        <a:xfrm>
          <a:off x="17830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9080"/>
    <xdr:sp macro="" textlink="">
      <xdr:nvSpPr>
        <xdr:cNvPr id="185" name="テキスト ボックス 184"/>
        <xdr:cNvSpPr txBox="1"/>
      </xdr:nvSpPr>
      <xdr:spPr>
        <a:xfrm>
          <a:off x="9194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62</xdr:row>
      <xdr:rowOff>20320</xdr:rowOff>
    </xdr:from>
    <xdr:to xmlns:xdr="http://schemas.openxmlformats.org/drawingml/2006/spreadsheetDrawing">
      <xdr:col>24</xdr:col>
      <xdr:colOff>114300</xdr:colOff>
      <xdr:row>62</xdr:row>
      <xdr:rowOff>121920</xdr:rowOff>
    </xdr:to>
    <xdr:sp macro="" textlink="">
      <xdr:nvSpPr>
        <xdr:cNvPr id="186" name="楕円 185"/>
        <xdr:cNvSpPr/>
      </xdr:nvSpPr>
      <xdr:spPr>
        <a:xfrm>
          <a:off x="4462780" y="1041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61</xdr:row>
      <xdr:rowOff>167640</xdr:rowOff>
    </xdr:from>
    <xdr:ext cx="405130" cy="259080"/>
    <xdr:sp macro="" textlink="">
      <xdr:nvSpPr>
        <xdr:cNvPr id="187" name="【橋りょう・トンネル】&#10;有形固定資産減価償却率該当値テキスト"/>
        <xdr:cNvSpPr txBox="1"/>
      </xdr:nvSpPr>
      <xdr:spPr>
        <a:xfrm>
          <a:off x="4551680" y="103974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61</xdr:row>
      <xdr:rowOff>157480</xdr:rowOff>
    </xdr:from>
    <xdr:to xmlns:xdr="http://schemas.openxmlformats.org/drawingml/2006/spreadsheetDrawing">
      <xdr:col>20</xdr:col>
      <xdr:colOff>38100</xdr:colOff>
      <xdr:row>62</xdr:row>
      <xdr:rowOff>87630</xdr:rowOff>
    </xdr:to>
    <xdr:sp macro="" textlink="">
      <xdr:nvSpPr>
        <xdr:cNvPr id="188" name="楕円 187"/>
        <xdr:cNvSpPr/>
      </xdr:nvSpPr>
      <xdr:spPr>
        <a:xfrm>
          <a:off x="3649980" y="103873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62</xdr:row>
      <xdr:rowOff>36830</xdr:rowOff>
    </xdr:from>
    <xdr:to xmlns:xdr="http://schemas.openxmlformats.org/drawingml/2006/spreadsheetDrawing">
      <xdr:col>24</xdr:col>
      <xdr:colOff>63500</xdr:colOff>
      <xdr:row>62</xdr:row>
      <xdr:rowOff>71120</xdr:rowOff>
    </xdr:to>
    <xdr:cxnSp macro="">
      <xdr:nvCxnSpPr>
        <xdr:cNvPr id="189" name="直線コネクタ 188"/>
        <xdr:cNvCxnSpPr/>
      </xdr:nvCxnSpPr>
      <xdr:spPr>
        <a:xfrm>
          <a:off x="3700780" y="10434320"/>
          <a:ext cx="8128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61</xdr:row>
      <xdr:rowOff>116205</xdr:rowOff>
    </xdr:from>
    <xdr:to xmlns:xdr="http://schemas.openxmlformats.org/drawingml/2006/spreadsheetDrawing">
      <xdr:col>15</xdr:col>
      <xdr:colOff>101600</xdr:colOff>
      <xdr:row>62</xdr:row>
      <xdr:rowOff>46990</xdr:rowOff>
    </xdr:to>
    <xdr:sp macro="" textlink="">
      <xdr:nvSpPr>
        <xdr:cNvPr id="190" name="楕円 189"/>
        <xdr:cNvSpPr/>
      </xdr:nvSpPr>
      <xdr:spPr>
        <a:xfrm>
          <a:off x="2781300" y="1034605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61</xdr:row>
      <xdr:rowOff>167005</xdr:rowOff>
    </xdr:from>
    <xdr:to xmlns:xdr="http://schemas.openxmlformats.org/drawingml/2006/spreadsheetDrawing">
      <xdr:col>19</xdr:col>
      <xdr:colOff>177800</xdr:colOff>
      <xdr:row>62</xdr:row>
      <xdr:rowOff>36830</xdr:rowOff>
    </xdr:to>
    <xdr:cxnSp macro="">
      <xdr:nvCxnSpPr>
        <xdr:cNvPr id="191" name="直線コネクタ 190"/>
        <xdr:cNvCxnSpPr/>
      </xdr:nvCxnSpPr>
      <xdr:spPr>
        <a:xfrm>
          <a:off x="2832100" y="10396855"/>
          <a:ext cx="86868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61</xdr:row>
      <xdr:rowOff>77470</xdr:rowOff>
    </xdr:from>
    <xdr:to xmlns:xdr="http://schemas.openxmlformats.org/drawingml/2006/spreadsheetDrawing">
      <xdr:col>10</xdr:col>
      <xdr:colOff>165100</xdr:colOff>
      <xdr:row>62</xdr:row>
      <xdr:rowOff>7620</xdr:rowOff>
    </xdr:to>
    <xdr:sp macro="" textlink="">
      <xdr:nvSpPr>
        <xdr:cNvPr id="192" name="楕円 191"/>
        <xdr:cNvSpPr/>
      </xdr:nvSpPr>
      <xdr:spPr>
        <a:xfrm>
          <a:off x="1917700" y="103073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61</xdr:row>
      <xdr:rowOff>128270</xdr:rowOff>
    </xdr:from>
    <xdr:to xmlns:xdr="http://schemas.openxmlformats.org/drawingml/2006/spreadsheetDrawing">
      <xdr:col>15</xdr:col>
      <xdr:colOff>50800</xdr:colOff>
      <xdr:row>61</xdr:row>
      <xdr:rowOff>167005</xdr:rowOff>
    </xdr:to>
    <xdr:cxnSp macro="">
      <xdr:nvCxnSpPr>
        <xdr:cNvPr id="193" name="直線コネクタ 192"/>
        <xdr:cNvCxnSpPr/>
      </xdr:nvCxnSpPr>
      <xdr:spPr>
        <a:xfrm>
          <a:off x="1968500" y="10358120"/>
          <a:ext cx="8636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61</xdr:row>
      <xdr:rowOff>38100</xdr:rowOff>
    </xdr:from>
    <xdr:to xmlns:xdr="http://schemas.openxmlformats.org/drawingml/2006/spreadsheetDrawing">
      <xdr:col>6</xdr:col>
      <xdr:colOff>38100</xdr:colOff>
      <xdr:row>61</xdr:row>
      <xdr:rowOff>140335</xdr:rowOff>
    </xdr:to>
    <xdr:sp macro="" textlink="">
      <xdr:nvSpPr>
        <xdr:cNvPr id="194" name="楕円 193"/>
        <xdr:cNvSpPr/>
      </xdr:nvSpPr>
      <xdr:spPr>
        <a:xfrm>
          <a:off x="1054100" y="10267950"/>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61</xdr:row>
      <xdr:rowOff>88900</xdr:rowOff>
    </xdr:from>
    <xdr:to xmlns:xdr="http://schemas.openxmlformats.org/drawingml/2006/spreadsheetDrawing">
      <xdr:col>10</xdr:col>
      <xdr:colOff>114300</xdr:colOff>
      <xdr:row>61</xdr:row>
      <xdr:rowOff>128270</xdr:rowOff>
    </xdr:to>
    <xdr:cxnSp macro="">
      <xdr:nvCxnSpPr>
        <xdr:cNvPr id="195" name="直線コネクタ 194"/>
        <xdr:cNvCxnSpPr/>
      </xdr:nvCxnSpPr>
      <xdr:spPr>
        <a:xfrm>
          <a:off x="1104900" y="10318750"/>
          <a:ext cx="8636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97155</xdr:rowOff>
    </xdr:from>
    <xdr:ext cx="404495" cy="259080"/>
    <xdr:sp macro="" textlink="">
      <xdr:nvSpPr>
        <xdr:cNvPr id="196" name="n_1aveValue【橋りょう・トンネル】&#10;有形固定資産減価償却率"/>
        <xdr:cNvSpPr txBox="1"/>
      </xdr:nvSpPr>
      <xdr:spPr>
        <a:xfrm>
          <a:off x="3490595" y="101593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62</xdr:row>
      <xdr:rowOff>44450</xdr:rowOff>
    </xdr:from>
    <xdr:ext cx="405130" cy="259080"/>
    <xdr:sp macro="" textlink="">
      <xdr:nvSpPr>
        <xdr:cNvPr id="197" name="n_2aveValue【橋りょう・トンネル】&#10;有形固定資産減価償却率"/>
        <xdr:cNvSpPr txBox="1"/>
      </xdr:nvSpPr>
      <xdr:spPr>
        <a:xfrm>
          <a:off x="2634615" y="10441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62</xdr:row>
      <xdr:rowOff>635</xdr:rowOff>
    </xdr:from>
    <xdr:ext cx="404495" cy="259080"/>
    <xdr:sp macro="" textlink="">
      <xdr:nvSpPr>
        <xdr:cNvPr id="198" name="n_3aveValue【橋りょう・トンネル】&#10;有形固定資産減価償却率"/>
        <xdr:cNvSpPr txBox="1"/>
      </xdr:nvSpPr>
      <xdr:spPr>
        <a:xfrm>
          <a:off x="1771015" y="103981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61</xdr:row>
      <xdr:rowOff>130810</xdr:rowOff>
    </xdr:from>
    <xdr:ext cx="404495" cy="259080"/>
    <xdr:sp macro="" textlink="">
      <xdr:nvSpPr>
        <xdr:cNvPr id="199" name="n_4aveValue【橋りょう・トンネル】&#10;有形固定資産減価償却率"/>
        <xdr:cNvSpPr txBox="1"/>
      </xdr:nvSpPr>
      <xdr:spPr>
        <a:xfrm>
          <a:off x="907415" y="103606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62</xdr:row>
      <xdr:rowOff>78740</xdr:rowOff>
    </xdr:from>
    <xdr:ext cx="404495" cy="259080"/>
    <xdr:sp macro="" textlink="">
      <xdr:nvSpPr>
        <xdr:cNvPr id="200" name="n_1mainValue【橋りょう・トンネル】&#10;有形固定資産減価償却率"/>
        <xdr:cNvSpPr txBox="1"/>
      </xdr:nvSpPr>
      <xdr:spPr>
        <a:xfrm>
          <a:off x="3490595" y="104762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62865</xdr:rowOff>
    </xdr:from>
    <xdr:ext cx="405130" cy="259080"/>
    <xdr:sp macro="" textlink="">
      <xdr:nvSpPr>
        <xdr:cNvPr id="201" name="n_2mainValue【橋りょう・トンネル】&#10;有形固定資産減価償却率"/>
        <xdr:cNvSpPr txBox="1"/>
      </xdr:nvSpPr>
      <xdr:spPr>
        <a:xfrm>
          <a:off x="2634615" y="101250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24130</xdr:rowOff>
    </xdr:from>
    <xdr:ext cx="404495" cy="259080"/>
    <xdr:sp macro="" textlink="">
      <xdr:nvSpPr>
        <xdr:cNvPr id="202" name="n_3mainValue【橋りょう・トンネル】&#10;有形固定資産減価償却率"/>
        <xdr:cNvSpPr txBox="1"/>
      </xdr:nvSpPr>
      <xdr:spPr>
        <a:xfrm>
          <a:off x="1771015" y="100863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59</xdr:row>
      <xdr:rowOff>156210</xdr:rowOff>
    </xdr:from>
    <xdr:ext cx="404495" cy="259080"/>
    <xdr:sp macro="" textlink="">
      <xdr:nvSpPr>
        <xdr:cNvPr id="203" name="n_4mainValue【橋りょう・トンネル】&#10;有形固定資産減価償却率"/>
        <xdr:cNvSpPr txBox="1"/>
      </xdr:nvSpPr>
      <xdr:spPr>
        <a:xfrm>
          <a:off x="907415" y="100507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204" name="正方形/長方形 203"/>
        <xdr:cNvSpPr/>
      </xdr:nvSpPr>
      <xdr:spPr>
        <a:xfrm>
          <a:off x="6431280" y="782955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205" name="正方形/長方形 204"/>
        <xdr:cNvSpPr/>
      </xdr:nvSpPr>
      <xdr:spPr>
        <a:xfrm>
          <a:off x="65532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206" name="正方形/長方形 205"/>
        <xdr:cNvSpPr/>
      </xdr:nvSpPr>
      <xdr:spPr>
        <a:xfrm>
          <a:off x="65532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207" name="正方形/長方形 206"/>
        <xdr:cNvSpPr/>
      </xdr:nvSpPr>
      <xdr:spPr>
        <a:xfrm>
          <a:off x="75438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208" name="正方形/長方形 207"/>
        <xdr:cNvSpPr/>
      </xdr:nvSpPr>
      <xdr:spPr>
        <a:xfrm>
          <a:off x="75438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209" name="正方形/長方形 208"/>
        <xdr:cNvSpPr/>
      </xdr:nvSpPr>
      <xdr:spPr>
        <a:xfrm>
          <a:off x="8656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210" name="正方形/長方形 209"/>
        <xdr:cNvSpPr/>
      </xdr:nvSpPr>
      <xdr:spPr>
        <a:xfrm>
          <a:off x="8656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134,424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1" name="正方形/長方形 210"/>
        <xdr:cNvSpPr/>
      </xdr:nvSpPr>
      <xdr:spPr>
        <a:xfrm>
          <a:off x="6431280" y="894588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12" name="テキスト ボックス 211"/>
        <xdr:cNvSpPr txBox="1"/>
      </xdr:nvSpPr>
      <xdr:spPr>
        <a:xfrm>
          <a:off x="6393180" y="875919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13" name="直線コネクタ 212"/>
        <xdr:cNvCxnSpPr/>
      </xdr:nvCxnSpPr>
      <xdr:spPr>
        <a:xfrm>
          <a:off x="6431280" y="111823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14" name="直線コネクタ 213"/>
        <xdr:cNvCxnSpPr/>
      </xdr:nvCxnSpPr>
      <xdr:spPr>
        <a:xfrm>
          <a:off x="6431280" y="108089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63</xdr:row>
      <xdr:rowOff>105410</xdr:rowOff>
    </xdr:from>
    <xdr:ext cx="248285" cy="258445"/>
    <xdr:sp macro="" textlink="">
      <xdr:nvSpPr>
        <xdr:cNvPr id="215" name="テキスト ボックス 214"/>
        <xdr:cNvSpPr txBox="1"/>
      </xdr:nvSpPr>
      <xdr:spPr>
        <a:xfrm>
          <a:off x="6187440" y="1067054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16" name="直線コネクタ 215"/>
        <xdr:cNvCxnSpPr/>
      </xdr:nvCxnSpPr>
      <xdr:spPr>
        <a:xfrm>
          <a:off x="6431280" y="104355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61</xdr:row>
      <xdr:rowOff>67310</xdr:rowOff>
    </xdr:from>
    <xdr:ext cx="685165" cy="259080"/>
    <xdr:sp macro="" textlink="">
      <xdr:nvSpPr>
        <xdr:cNvPr id="217" name="テキスト ボックス 216"/>
        <xdr:cNvSpPr txBox="1"/>
      </xdr:nvSpPr>
      <xdr:spPr>
        <a:xfrm>
          <a:off x="5760720" y="102971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18" name="直線コネクタ 217"/>
        <xdr:cNvCxnSpPr/>
      </xdr:nvCxnSpPr>
      <xdr:spPr>
        <a:xfrm>
          <a:off x="6431280" y="100622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59</xdr:row>
      <xdr:rowOff>29210</xdr:rowOff>
    </xdr:from>
    <xdr:ext cx="685165" cy="258445"/>
    <xdr:sp macro="" textlink="">
      <xdr:nvSpPr>
        <xdr:cNvPr id="219" name="テキスト ボックス 218"/>
        <xdr:cNvSpPr txBox="1"/>
      </xdr:nvSpPr>
      <xdr:spPr>
        <a:xfrm>
          <a:off x="5760720" y="992378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20" name="直線コネクタ 219"/>
        <xdr:cNvCxnSpPr/>
      </xdr:nvCxnSpPr>
      <xdr:spPr>
        <a:xfrm>
          <a:off x="6431280" y="96926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162560</xdr:rowOff>
    </xdr:from>
    <xdr:ext cx="685165" cy="258445"/>
    <xdr:sp macro="" textlink="">
      <xdr:nvSpPr>
        <xdr:cNvPr id="221" name="テキスト ボックス 220"/>
        <xdr:cNvSpPr txBox="1"/>
      </xdr:nvSpPr>
      <xdr:spPr>
        <a:xfrm>
          <a:off x="5760720" y="955421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22" name="直線コネクタ 221"/>
        <xdr:cNvCxnSpPr/>
      </xdr:nvCxnSpPr>
      <xdr:spPr>
        <a:xfrm>
          <a:off x="6431280" y="93192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124460</xdr:rowOff>
    </xdr:from>
    <xdr:ext cx="685165" cy="258445"/>
    <xdr:sp macro="" textlink="">
      <xdr:nvSpPr>
        <xdr:cNvPr id="223" name="テキスト ボックス 222"/>
        <xdr:cNvSpPr txBox="1"/>
      </xdr:nvSpPr>
      <xdr:spPr>
        <a:xfrm>
          <a:off x="5760720" y="918083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24" name="直線コネクタ 223"/>
        <xdr:cNvCxnSpPr/>
      </xdr:nvCxnSpPr>
      <xdr:spPr>
        <a:xfrm>
          <a:off x="6431280" y="89458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52</xdr:row>
      <xdr:rowOff>86360</xdr:rowOff>
    </xdr:from>
    <xdr:ext cx="685165" cy="257810"/>
    <xdr:sp macro="" textlink="">
      <xdr:nvSpPr>
        <xdr:cNvPr id="225" name="テキスト ボックス 224"/>
        <xdr:cNvSpPr txBox="1"/>
      </xdr:nvSpPr>
      <xdr:spPr>
        <a:xfrm>
          <a:off x="5760720" y="8807450"/>
          <a:ext cx="6851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26" name="【橋りょう・トンネル】&#10;一人当たり有形固定資産（償却資産）額グラフ枠"/>
        <xdr:cNvSpPr/>
      </xdr:nvSpPr>
      <xdr:spPr>
        <a:xfrm>
          <a:off x="6431280" y="894588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56</xdr:row>
      <xdr:rowOff>42545</xdr:rowOff>
    </xdr:from>
    <xdr:to xmlns:xdr="http://schemas.openxmlformats.org/drawingml/2006/spreadsheetDrawing">
      <xdr:col>54</xdr:col>
      <xdr:colOff>185420</xdr:colOff>
      <xdr:row>64</xdr:row>
      <xdr:rowOff>74295</xdr:rowOff>
    </xdr:to>
    <xdr:cxnSp macro="">
      <xdr:nvCxnSpPr>
        <xdr:cNvPr id="227" name="直線コネクタ 226"/>
        <xdr:cNvCxnSpPr/>
      </xdr:nvCxnSpPr>
      <xdr:spPr>
        <a:xfrm flipV="1">
          <a:off x="10198100" y="9434195"/>
          <a:ext cx="0" cy="1372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78105</xdr:rowOff>
    </xdr:from>
    <xdr:ext cx="469265" cy="259080"/>
    <xdr:sp macro="" textlink="">
      <xdr:nvSpPr>
        <xdr:cNvPr id="228" name="【橋りょう・トンネル】&#10;一人当たり有形固定資産（償却資産）額最小値テキスト"/>
        <xdr:cNvSpPr txBox="1"/>
      </xdr:nvSpPr>
      <xdr:spPr>
        <a:xfrm>
          <a:off x="10236200" y="108108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74295</xdr:rowOff>
    </xdr:from>
    <xdr:to xmlns:xdr="http://schemas.openxmlformats.org/drawingml/2006/spreadsheetDrawing">
      <xdr:col>55</xdr:col>
      <xdr:colOff>88900</xdr:colOff>
      <xdr:row>64</xdr:row>
      <xdr:rowOff>74295</xdr:rowOff>
    </xdr:to>
    <xdr:cxnSp macro="">
      <xdr:nvCxnSpPr>
        <xdr:cNvPr id="229" name="直線コネクタ 228"/>
        <xdr:cNvCxnSpPr/>
      </xdr:nvCxnSpPr>
      <xdr:spPr>
        <a:xfrm>
          <a:off x="10114280" y="10807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160655</xdr:rowOff>
    </xdr:from>
    <xdr:ext cx="689610" cy="259080"/>
    <xdr:sp macro="" textlink="">
      <xdr:nvSpPr>
        <xdr:cNvPr id="230" name="【橋りょう・トンネル】&#10;一人当たり有形固定資産（償却資産）額最大値テキスト"/>
        <xdr:cNvSpPr txBox="1"/>
      </xdr:nvSpPr>
      <xdr:spPr>
        <a:xfrm>
          <a:off x="10236200" y="9217025"/>
          <a:ext cx="689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3,688,054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56</xdr:row>
      <xdr:rowOff>42545</xdr:rowOff>
    </xdr:from>
    <xdr:to xmlns:xdr="http://schemas.openxmlformats.org/drawingml/2006/spreadsheetDrawing">
      <xdr:col>55</xdr:col>
      <xdr:colOff>88900</xdr:colOff>
      <xdr:row>56</xdr:row>
      <xdr:rowOff>42545</xdr:rowOff>
    </xdr:to>
    <xdr:cxnSp macro="">
      <xdr:nvCxnSpPr>
        <xdr:cNvPr id="231" name="直線コネクタ 230"/>
        <xdr:cNvCxnSpPr/>
      </xdr:nvCxnSpPr>
      <xdr:spPr>
        <a:xfrm>
          <a:off x="10114280" y="94341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62</xdr:row>
      <xdr:rowOff>45720</xdr:rowOff>
    </xdr:from>
    <xdr:ext cx="598170" cy="259080"/>
    <xdr:sp macro="" textlink="">
      <xdr:nvSpPr>
        <xdr:cNvPr id="232" name="【橋りょう・トンネル】&#10;一人当たり有形固定資産（償却資産）額平均値テキスト"/>
        <xdr:cNvSpPr txBox="1"/>
      </xdr:nvSpPr>
      <xdr:spPr>
        <a:xfrm>
          <a:off x="10236200" y="10443210"/>
          <a:ext cx="5981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456,177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22860</xdr:rowOff>
    </xdr:from>
    <xdr:to xmlns:xdr="http://schemas.openxmlformats.org/drawingml/2006/spreadsheetDrawing">
      <xdr:col>55</xdr:col>
      <xdr:colOff>50800</xdr:colOff>
      <xdr:row>63</xdr:row>
      <xdr:rowOff>124460</xdr:rowOff>
    </xdr:to>
    <xdr:sp macro="" textlink="">
      <xdr:nvSpPr>
        <xdr:cNvPr id="233" name="フローチャート: 判断 232"/>
        <xdr:cNvSpPr/>
      </xdr:nvSpPr>
      <xdr:spPr>
        <a:xfrm>
          <a:off x="10152380" y="105879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63</xdr:row>
      <xdr:rowOff>29845</xdr:rowOff>
    </xdr:from>
    <xdr:to xmlns:xdr="http://schemas.openxmlformats.org/drawingml/2006/spreadsheetDrawing">
      <xdr:col>50</xdr:col>
      <xdr:colOff>165100</xdr:colOff>
      <xdr:row>63</xdr:row>
      <xdr:rowOff>131445</xdr:rowOff>
    </xdr:to>
    <xdr:sp macro="" textlink="">
      <xdr:nvSpPr>
        <xdr:cNvPr id="234" name="フローチャート: 判断 233"/>
        <xdr:cNvSpPr/>
      </xdr:nvSpPr>
      <xdr:spPr>
        <a:xfrm>
          <a:off x="9334500" y="10594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63</xdr:row>
      <xdr:rowOff>39370</xdr:rowOff>
    </xdr:from>
    <xdr:to xmlns:xdr="http://schemas.openxmlformats.org/drawingml/2006/spreadsheetDrawing">
      <xdr:col>46</xdr:col>
      <xdr:colOff>38100</xdr:colOff>
      <xdr:row>63</xdr:row>
      <xdr:rowOff>140970</xdr:rowOff>
    </xdr:to>
    <xdr:sp macro="" textlink="">
      <xdr:nvSpPr>
        <xdr:cNvPr id="235" name="フローチャート: 判断 234"/>
        <xdr:cNvSpPr/>
      </xdr:nvSpPr>
      <xdr:spPr>
        <a:xfrm>
          <a:off x="8470900" y="106045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63</xdr:row>
      <xdr:rowOff>67310</xdr:rowOff>
    </xdr:from>
    <xdr:to xmlns:xdr="http://schemas.openxmlformats.org/drawingml/2006/spreadsheetDrawing">
      <xdr:col>41</xdr:col>
      <xdr:colOff>101600</xdr:colOff>
      <xdr:row>63</xdr:row>
      <xdr:rowOff>167640</xdr:rowOff>
    </xdr:to>
    <xdr:sp macro="" textlink="">
      <xdr:nvSpPr>
        <xdr:cNvPr id="236" name="フローチャート: 判断 235"/>
        <xdr:cNvSpPr/>
      </xdr:nvSpPr>
      <xdr:spPr>
        <a:xfrm>
          <a:off x="7602220" y="106324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63</xdr:row>
      <xdr:rowOff>71120</xdr:rowOff>
    </xdr:from>
    <xdr:to xmlns:xdr="http://schemas.openxmlformats.org/drawingml/2006/spreadsheetDrawing">
      <xdr:col>36</xdr:col>
      <xdr:colOff>165100</xdr:colOff>
      <xdr:row>64</xdr:row>
      <xdr:rowOff>1270</xdr:rowOff>
    </xdr:to>
    <xdr:sp macro="" textlink="">
      <xdr:nvSpPr>
        <xdr:cNvPr id="237" name="フローチャート: 判断 236"/>
        <xdr:cNvSpPr/>
      </xdr:nvSpPr>
      <xdr:spPr>
        <a:xfrm>
          <a:off x="6738620" y="10636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9080"/>
    <xdr:sp macro="" textlink="">
      <xdr:nvSpPr>
        <xdr:cNvPr id="238" name="テキスト ボックス 237"/>
        <xdr:cNvSpPr txBox="1"/>
      </xdr:nvSpPr>
      <xdr:spPr>
        <a:xfrm>
          <a:off x="100126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9080"/>
    <xdr:sp macro="" textlink="">
      <xdr:nvSpPr>
        <xdr:cNvPr id="239" name="テキスト ボックス 238"/>
        <xdr:cNvSpPr txBox="1"/>
      </xdr:nvSpPr>
      <xdr:spPr>
        <a:xfrm>
          <a:off x="91998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9080"/>
    <xdr:sp macro="" textlink="">
      <xdr:nvSpPr>
        <xdr:cNvPr id="240" name="テキスト ボックス 239"/>
        <xdr:cNvSpPr txBox="1"/>
      </xdr:nvSpPr>
      <xdr:spPr>
        <a:xfrm>
          <a:off x="83362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1365" cy="259080"/>
    <xdr:sp macro="" textlink="">
      <xdr:nvSpPr>
        <xdr:cNvPr id="241" name="テキスト ボックス 240"/>
        <xdr:cNvSpPr txBox="1"/>
      </xdr:nvSpPr>
      <xdr:spPr>
        <a:xfrm>
          <a:off x="746760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9080"/>
    <xdr:sp macro="" textlink="">
      <xdr:nvSpPr>
        <xdr:cNvPr id="242" name="テキスト ボックス 241"/>
        <xdr:cNvSpPr txBox="1"/>
      </xdr:nvSpPr>
      <xdr:spPr>
        <a:xfrm>
          <a:off x="660400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63</xdr:row>
      <xdr:rowOff>141605</xdr:rowOff>
    </xdr:from>
    <xdr:to xmlns:xdr="http://schemas.openxmlformats.org/drawingml/2006/spreadsheetDrawing">
      <xdr:col>55</xdr:col>
      <xdr:colOff>50800</xdr:colOff>
      <xdr:row>64</xdr:row>
      <xdr:rowOff>71755</xdr:rowOff>
    </xdr:to>
    <xdr:sp macro="" textlink="">
      <xdr:nvSpPr>
        <xdr:cNvPr id="243" name="楕円 242"/>
        <xdr:cNvSpPr/>
      </xdr:nvSpPr>
      <xdr:spPr>
        <a:xfrm>
          <a:off x="10152380" y="1070673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63</xdr:row>
      <xdr:rowOff>56515</xdr:rowOff>
    </xdr:from>
    <xdr:ext cx="598170" cy="259080"/>
    <xdr:sp macro="" textlink="">
      <xdr:nvSpPr>
        <xdr:cNvPr id="244" name="【橋りょう・トンネル】&#10;一人当たり有形固定資産（償却資産）額該当値テキスト"/>
        <xdr:cNvSpPr txBox="1"/>
      </xdr:nvSpPr>
      <xdr:spPr>
        <a:xfrm>
          <a:off x="10236200" y="106216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144,937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63</xdr:row>
      <xdr:rowOff>142240</xdr:rowOff>
    </xdr:from>
    <xdr:to xmlns:xdr="http://schemas.openxmlformats.org/drawingml/2006/spreadsheetDrawing">
      <xdr:col>50</xdr:col>
      <xdr:colOff>165100</xdr:colOff>
      <xdr:row>64</xdr:row>
      <xdr:rowOff>72390</xdr:rowOff>
    </xdr:to>
    <xdr:sp macro="" textlink="">
      <xdr:nvSpPr>
        <xdr:cNvPr id="245" name="楕円 244"/>
        <xdr:cNvSpPr/>
      </xdr:nvSpPr>
      <xdr:spPr>
        <a:xfrm>
          <a:off x="9334500" y="107073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64</xdr:row>
      <xdr:rowOff>20955</xdr:rowOff>
    </xdr:from>
    <xdr:to xmlns:xdr="http://schemas.openxmlformats.org/drawingml/2006/spreadsheetDrawing">
      <xdr:col>55</xdr:col>
      <xdr:colOff>0</xdr:colOff>
      <xdr:row>64</xdr:row>
      <xdr:rowOff>21590</xdr:rowOff>
    </xdr:to>
    <xdr:cxnSp macro="">
      <xdr:nvCxnSpPr>
        <xdr:cNvPr id="246" name="直線コネクタ 245"/>
        <xdr:cNvCxnSpPr/>
      </xdr:nvCxnSpPr>
      <xdr:spPr>
        <a:xfrm flipV="1">
          <a:off x="9385300" y="10753725"/>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63</xdr:row>
      <xdr:rowOff>142875</xdr:rowOff>
    </xdr:from>
    <xdr:to xmlns:xdr="http://schemas.openxmlformats.org/drawingml/2006/spreadsheetDrawing">
      <xdr:col>46</xdr:col>
      <xdr:colOff>38100</xdr:colOff>
      <xdr:row>64</xdr:row>
      <xdr:rowOff>73025</xdr:rowOff>
    </xdr:to>
    <xdr:sp macro="" textlink="">
      <xdr:nvSpPr>
        <xdr:cNvPr id="247" name="楕円 246"/>
        <xdr:cNvSpPr/>
      </xdr:nvSpPr>
      <xdr:spPr>
        <a:xfrm>
          <a:off x="8470900" y="1070800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64</xdr:row>
      <xdr:rowOff>21590</xdr:rowOff>
    </xdr:from>
    <xdr:to xmlns:xdr="http://schemas.openxmlformats.org/drawingml/2006/spreadsheetDrawing">
      <xdr:col>50</xdr:col>
      <xdr:colOff>114300</xdr:colOff>
      <xdr:row>64</xdr:row>
      <xdr:rowOff>22225</xdr:rowOff>
    </xdr:to>
    <xdr:cxnSp macro="">
      <xdr:nvCxnSpPr>
        <xdr:cNvPr id="248" name="直線コネクタ 247"/>
        <xdr:cNvCxnSpPr/>
      </xdr:nvCxnSpPr>
      <xdr:spPr>
        <a:xfrm flipV="1">
          <a:off x="8521700" y="1075436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63</xdr:row>
      <xdr:rowOff>143510</xdr:rowOff>
    </xdr:from>
    <xdr:to xmlns:xdr="http://schemas.openxmlformats.org/drawingml/2006/spreadsheetDrawing">
      <xdr:col>41</xdr:col>
      <xdr:colOff>101600</xdr:colOff>
      <xdr:row>64</xdr:row>
      <xdr:rowOff>73660</xdr:rowOff>
    </xdr:to>
    <xdr:sp macro="" textlink="">
      <xdr:nvSpPr>
        <xdr:cNvPr id="249" name="楕円 248"/>
        <xdr:cNvSpPr/>
      </xdr:nvSpPr>
      <xdr:spPr>
        <a:xfrm>
          <a:off x="7602220" y="10708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64</xdr:row>
      <xdr:rowOff>22225</xdr:rowOff>
    </xdr:from>
    <xdr:to xmlns:xdr="http://schemas.openxmlformats.org/drawingml/2006/spreadsheetDrawing">
      <xdr:col>45</xdr:col>
      <xdr:colOff>177800</xdr:colOff>
      <xdr:row>64</xdr:row>
      <xdr:rowOff>22860</xdr:rowOff>
    </xdr:to>
    <xdr:cxnSp macro="">
      <xdr:nvCxnSpPr>
        <xdr:cNvPr id="250" name="直線コネクタ 249"/>
        <xdr:cNvCxnSpPr/>
      </xdr:nvCxnSpPr>
      <xdr:spPr>
        <a:xfrm flipV="1">
          <a:off x="7653020" y="10754995"/>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63</xdr:row>
      <xdr:rowOff>144145</xdr:rowOff>
    </xdr:from>
    <xdr:to xmlns:xdr="http://schemas.openxmlformats.org/drawingml/2006/spreadsheetDrawing">
      <xdr:col>36</xdr:col>
      <xdr:colOff>165100</xdr:colOff>
      <xdr:row>64</xdr:row>
      <xdr:rowOff>74295</xdr:rowOff>
    </xdr:to>
    <xdr:sp macro="" textlink="">
      <xdr:nvSpPr>
        <xdr:cNvPr id="251" name="楕円 250"/>
        <xdr:cNvSpPr/>
      </xdr:nvSpPr>
      <xdr:spPr>
        <a:xfrm>
          <a:off x="6738620" y="107092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64</xdr:row>
      <xdr:rowOff>22860</xdr:rowOff>
    </xdr:from>
    <xdr:to xmlns:xdr="http://schemas.openxmlformats.org/drawingml/2006/spreadsheetDrawing">
      <xdr:col>41</xdr:col>
      <xdr:colOff>50800</xdr:colOff>
      <xdr:row>64</xdr:row>
      <xdr:rowOff>23495</xdr:rowOff>
    </xdr:to>
    <xdr:cxnSp macro="">
      <xdr:nvCxnSpPr>
        <xdr:cNvPr id="252" name="直線コネクタ 251"/>
        <xdr:cNvCxnSpPr/>
      </xdr:nvCxnSpPr>
      <xdr:spPr>
        <a:xfrm flipV="1">
          <a:off x="6789420" y="1075563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48</xdr:col>
      <xdr:colOff>182880</xdr:colOff>
      <xdr:row>61</xdr:row>
      <xdr:rowOff>147955</xdr:rowOff>
    </xdr:from>
    <xdr:ext cx="598805" cy="258445"/>
    <xdr:sp macro="" textlink="">
      <xdr:nvSpPr>
        <xdr:cNvPr id="253" name="n_1aveValue【橋りょう・トンネル】&#10;一人当たり有形固定資産（償却資産）額"/>
        <xdr:cNvSpPr txBox="1"/>
      </xdr:nvSpPr>
      <xdr:spPr>
        <a:xfrm>
          <a:off x="9083040" y="103778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439,123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61</xdr:row>
      <xdr:rowOff>157480</xdr:rowOff>
    </xdr:from>
    <xdr:ext cx="598170" cy="259080"/>
    <xdr:sp macro="" textlink="">
      <xdr:nvSpPr>
        <xdr:cNvPr id="254" name="n_2aveValue【橋りょう・トンネル】&#10;一人当たり有形固定資産（償却資産）額"/>
        <xdr:cNvSpPr txBox="1"/>
      </xdr:nvSpPr>
      <xdr:spPr>
        <a:xfrm>
          <a:off x="8227060" y="103873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412,664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62</xdr:row>
      <xdr:rowOff>13970</xdr:rowOff>
    </xdr:from>
    <xdr:ext cx="598805" cy="258445"/>
    <xdr:sp macro="" textlink="">
      <xdr:nvSpPr>
        <xdr:cNvPr id="255" name="n_3aveValue【橋りょう・トンネル】&#10;一人当たり有形固定資産（償却資産）額"/>
        <xdr:cNvSpPr txBox="1"/>
      </xdr:nvSpPr>
      <xdr:spPr>
        <a:xfrm>
          <a:off x="7363460" y="104114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339,947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62</xdr:row>
      <xdr:rowOff>17780</xdr:rowOff>
    </xdr:from>
    <xdr:ext cx="598170" cy="258445"/>
    <xdr:sp macro="" textlink="">
      <xdr:nvSpPr>
        <xdr:cNvPr id="256" name="n_4aveValue【橋りょう・トンネル】&#10;一人当たり有形固定資産（償却資産）額"/>
        <xdr:cNvSpPr txBox="1"/>
      </xdr:nvSpPr>
      <xdr:spPr>
        <a:xfrm>
          <a:off x="6494780" y="104152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48</xdr:col>
      <xdr:colOff>182880</xdr:colOff>
      <xdr:row>64</xdr:row>
      <xdr:rowOff>63500</xdr:rowOff>
    </xdr:from>
    <xdr:ext cx="598805" cy="259080"/>
    <xdr:sp macro="" textlink="">
      <xdr:nvSpPr>
        <xdr:cNvPr id="257" name="n_1mainValue【橋りょう・トンネル】&#10;一人当たり有形固定資産（償却資産）額"/>
        <xdr:cNvSpPr txBox="1"/>
      </xdr:nvSpPr>
      <xdr:spPr>
        <a:xfrm>
          <a:off x="9083040" y="10796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142,839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68580</xdr:colOff>
      <xdr:row>64</xdr:row>
      <xdr:rowOff>64135</xdr:rowOff>
    </xdr:from>
    <xdr:ext cx="598170" cy="259080"/>
    <xdr:sp macro="" textlink="">
      <xdr:nvSpPr>
        <xdr:cNvPr id="258" name="n_2mainValue【橋りょう・トンネル】&#10;一人当たり有形固定資産（償却資産）額"/>
        <xdr:cNvSpPr txBox="1"/>
      </xdr:nvSpPr>
      <xdr:spPr>
        <a:xfrm>
          <a:off x="8227060" y="107969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141,925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39</xdr:col>
      <xdr:colOff>132080</xdr:colOff>
      <xdr:row>64</xdr:row>
      <xdr:rowOff>64770</xdr:rowOff>
    </xdr:from>
    <xdr:ext cx="598805" cy="259080"/>
    <xdr:sp macro="" textlink="">
      <xdr:nvSpPr>
        <xdr:cNvPr id="259" name="n_3mainValue【橋りょう・トンネル】&#10;一人当たり有形固定資産（償却資産）額"/>
        <xdr:cNvSpPr txBox="1"/>
      </xdr:nvSpPr>
      <xdr:spPr>
        <a:xfrm>
          <a:off x="7363460" y="107975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140,316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5080</xdr:colOff>
      <xdr:row>64</xdr:row>
      <xdr:rowOff>64770</xdr:rowOff>
    </xdr:from>
    <xdr:ext cx="598170" cy="259080"/>
    <xdr:sp macro="" textlink="">
      <xdr:nvSpPr>
        <xdr:cNvPr id="260" name="n_4mainValue【橋りょう・トンネル】&#10;一人当たり有形固定資産（償却資産）額"/>
        <xdr:cNvSpPr txBox="1"/>
      </xdr:nvSpPr>
      <xdr:spPr>
        <a:xfrm>
          <a:off x="6494780" y="107975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61" name="正方形/長方形 260"/>
        <xdr:cNvSpPr/>
      </xdr:nvSpPr>
      <xdr:spPr>
        <a:xfrm>
          <a:off x="741680" y="1155573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62" name="正方形/長方形 261"/>
        <xdr:cNvSpPr/>
      </xdr:nvSpPr>
      <xdr:spPr>
        <a:xfrm>
          <a:off x="86868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63" name="正方形/長方形 262"/>
        <xdr:cNvSpPr/>
      </xdr:nvSpPr>
      <xdr:spPr>
        <a:xfrm>
          <a:off x="86868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64" name="正方形/長方形 263"/>
        <xdr:cNvSpPr/>
      </xdr:nvSpPr>
      <xdr:spPr>
        <a:xfrm>
          <a:off x="18542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65" name="正方形/長方形 264"/>
        <xdr:cNvSpPr/>
      </xdr:nvSpPr>
      <xdr:spPr>
        <a:xfrm>
          <a:off x="18542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66" name="正方形/長方形 265"/>
        <xdr:cNvSpPr/>
      </xdr:nvSpPr>
      <xdr:spPr>
        <a:xfrm>
          <a:off x="29667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67" name="正方形/長方形 266"/>
        <xdr:cNvSpPr/>
      </xdr:nvSpPr>
      <xdr:spPr>
        <a:xfrm>
          <a:off x="29667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68" name="正方形/長方形 267"/>
        <xdr:cNvSpPr/>
      </xdr:nvSpPr>
      <xdr:spPr>
        <a:xfrm>
          <a:off x="741680" y="1267206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8450" cy="225425"/>
    <xdr:sp macro="" textlink="">
      <xdr:nvSpPr>
        <xdr:cNvPr id="269" name="テキスト ボックス 268"/>
        <xdr:cNvSpPr txBox="1"/>
      </xdr:nvSpPr>
      <xdr:spPr>
        <a:xfrm>
          <a:off x="708660" y="1248537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70" name="直線コネクタ 269"/>
        <xdr:cNvCxnSpPr/>
      </xdr:nvCxnSpPr>
      <xdr:spPr>
        <a:xfrm>
          <a:off x="741680" y="1490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7360" cy="258445"/>
    <xdr:sp macro="" textlink="">
      <xdr:nvSpPr>
        <xdr:cNvPr id="271" name="テキスト ボックス 270"/>
        <xdr:cNvSpPr txBox="1"/>
      </xdr:nvSpPr>
      <xdr:spPr>
        <a:xfrm>
          <a:off x="289560" y="147662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167640</xdr:rowOff>
    </xdr:from>
    <xdr:to xmlns:xdr="http://schemas.openxmlformats.org/drawingml/2006/spreadsheetDrawing">
      <xdr:col>28</xdr:col>
      <xdr:colOff>114300</xdr:colOff>
      <xdr:row>86</xdr:row>
      <xdr:rowOff>167640</xdr:rowOff>
    </xdr:to>
    <xdr:cxnSp macro="">
      <xdr:nvCxnSpPr>
        <xdr:cNvPr id="272" name="直線コネクタ 271"/>
        <xdr:cNvCxnSpPr/>
      </xdr:nvCxnSpPr>
      <xdr:spPr>
        <a:xfrm>
          <a:off x="741680" y="14588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86</xdr:row>
      <xdr:rowOff>26670</xdr:rowOff>
    </xdr:from>
    <xdr:ext cx="467360" cy="259080"/>
    <xdr:sp macro="" textlink="">
      <xdr:nvSpPr>
        <xdr:cNvPr id="273" name="テキスト ボックス 272"/>
        <xdr:cNvSpPr txBox="1"/>
      </xdr:nvSpPr>
      <xdr:spPr>
        <a:xfrm>
          <a:off x="289560" y="14447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85</xdr:row>
      <xdr:rowOff>13335</xdr:rowOff>
    </xdr:from>
    <xdr:to xmlns:xdr="http://schemas.openxmlformats.org/drawingml/2006/spreadsheetDrawing">
      <xdr:col>28</xdr:col>
      <xdr:colOff>114300</xdr:colOff>
      <xdr:row>85</xdr:row>
      <xdr:rowOff>13335</xdr:rowOff>
    </xdr:to>
    <xdr:cxnSp macro="">
      <xdr:nvCxnSpPr>
        <xdr:cNvPr id="274" name="直線コネクタ 273"/>
        <xdr:cNvCxnSpPr/>
      </xdr:nvCxnSpPr>
      <xdr:spPr>
        <a:xfrm>
          <a:off x="741680" y="142665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84</xdr:row>
      <xdr:rowOff>42545</xdr:rowOff>
    </xdr:from>
    <xdr:ext cx="402590" cy="259080"/>
    <xdr:sp macro="" textlink="">
      <xdr:nvSpPr>
        <xdr:cNvPr id="275" name="テキスト ボックス 274"/>
        <xdr:cNvSpPr txBox="1"/>
      </xdr:nvSpPr>
      <xdr:spPr>
        <a:xfrm>
          <a:off x="353695" y="1412811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29845</xdr:rowOff>
    </xdr:from>
    <xdr:to xmlns:xdr="http://schemas.openxmlformats.org/drawingml/2006/spreadsheetDrawing">
      <xdr:col>28</xdr:col>
      <xdr:colOff>114300</xdr:colOff>
      <xdr:row>83</xdr:row>
      <xdr:rowOff>29845</xdr:rowOff>
    </xdr:to>
    <xdr:cxnSp macro="">
      <xdr:nvCxnSpPr>
        <xdr:cNvPr id="276" name="直線コネクタ 275"/>
        <xdr:cNvCxnSpPr/>
      </xdr:nvCxnSpPr>
      <xdr:spPr>
        <a:xfrm>
          <a:off x="741680" y="139477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82</xdr:row>
      <xdr:rowOff>59055</xdr:rowOff>
    </xdr:from>
    <xdr:ext cx="402590" cy="259080"/>
    <xdr:sp macro="" textlink="">
      <xdr:nvSpPr>
        <xdr:cNvPr id="277" name="テキスト ボックス 276"/>
        <xdr:cNvSpPr txBox="1"/>
      </xdr:nvSpPr>
      <xdr:spPr>
        <a:xfrm>
          <a:off x="353695" y="13809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46990</xdr:rowOff>
    </xdr:from>
    <xdr:to xmlns:xdr="http://schemas.openxmlformats.org/drawingml/2006/spreadsheetDrawing">
      <xdr:col>28</xdr:col>
      <xdr:colOff>114300</xdr:colOff>
      <xdr:row>81</xdr:row>
      <xdr:rowOff>46990</xdr:rowOff>
    </xdr:to>
    <xdr:cxnSp macro="">
      <xdr:nvCxnSpPr>
        <xdr:cNvPr id="278" name="直線コネクタ 277"/>
        <xdr:cNvCxnSpPr/>
      </xdr:nvCxnSpPr>
      <xdr:spPr>
        <a:xfrm>
          <a:off x="741680" y="13629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80</xdr:row>
      <xdr:rowOff>75565</xdr:rowOff>
    </xdr:from>
    <xdr:ext cx="402590" cy="259080"/>
    <xdr:sp macro="" textlink="">
      <xdr:nvSpPr>
        <xdr:cNvPr id="279" name="テキスト ボックス 278"/>
        <xdr:cNvSpPr txBox="1"/>
      </xdr:nvSpPr>
      <xdr:spPr>
        <a:xfrm>
          <a:off x="353695" y="134905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62865</xdr:rowOff>
    </xdr:from>
    <xdr:to xmlns:xdr="http://schemas.openxmlformats.org/drawingml/2006/spreadsheetDrawing">
      <xdr:col>28</xdr:col>
      <xdr:colOff>114300</xdr:colOff>
      <xdr:row>79</xdr:row>
      <xdr:rowOff>62865</xdr:rowOff>
    </xdr:to>
    <xdr:cxnSp macro="">
      <xdr:nvCxnSpPr>
        <xdr:cNvPr id="280" name="直線コネクタ 279"/>
        <xdr:cNvCxnSpPr/>
      </xdr:nvCxnSpPr>
      <xdr:spPr>
        <a:xfrm>
          <a:off x="741680" y="13310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78</xdr:row>
      <xdr:rowOff>92075</xdr:rowOff>
    </xdr:from>
    <xdr:ext cx="402590" cy="258445"/>
    <xdr:sp macro="" textlink="">
      <xdr:nvSpPr>
        <xdr:cNvPr id="281" name="テキスト ボックス 280"/>
        <xdr:cNvSpPr txBox="1"/>
      </xdr:nvSpPr>
      <xdr:spPr>
        <a:xfrm>
          <a:off x="353695" y="1317180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78740</xdr:rowOff>
    </xdr:from>
    <xdr:to xmlns:xdr="http://schemas.openxmlformats.org/drawingml/2006/spreadsheetDrawing">
      <xdr:col>28</xdr:col>
      <xdr:colOff>114300</xdr:colOff>
      <xdr:row>77</xdr:row>
      <xdr:rowOff>78740</xdr:rowOff>
    </xdr:to>
    <xdr:cxnSp macro="">
      <xdr:nvCxnSpPr>
        <xdr:cNvPr id="282" name="直線コネクタ 281"/>
        <xdr:cNvCxnSpPr/>
      </xdr:nvCxnSpPr>
      <xdr:spPr>
        <a:xfrm>
          <a:off x="741680" y="1299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76</xdr:row>
      <xdr:rowOff>107950</xdr:rowOff>
    </xdr:from>
    <xdr:ext cx="338455" cy="258445"/>
    <xdr:sp macro="" textlink="">
      <xdr:nvSpPr>
        <xdr:cNvPr id="283" name="テキスト ボックス 282"/>
        <xdr:cNvSpPr txBox="1"/>
      </xdr:nvSpPr>
      <xdr:spPr>
        <a:xfrm>
          <a:off x="412750" y="1285240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84" name="直線コネクタ 283"/>
        <xdr:cNvCxnSpPr/>
      </xdr:nvCxnSpPr>
      <xdr:spPr>
        <a:xfrm>
          <a:off x="741680" y="12672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85" name="【公営住宅】&#10;有形固定資産減価償却率グラフ枠"/>
        <xdr:cNvSpPr/>
      </xdr:nvSpPr>
      <xdr:spPr>
        <a:xfrm>
          <a:off x="741680" y="1267206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134620</xdr:rowOff>
    </xdr:from>
    <xdr:to xmlns:xdr="http://schemas.openxmlformats.org/drawingml/2006/spreadsheetDrawing">
      <xdr:col>24</xdr:col>
      <xdr:colOff>62865</xdr:colOff>
      <xdr:row>86</xdr:row>
      <xdr:rowOff>52705</xdr:rowOff>
    </xdr:to>
    <xdr:cxnSp macro="">
      <xdr:nvCxnSpPr>
        <xdr:cNvPr id="286" name="直線コネクタ 285"/>
        <xdr:cNvCxnSpPr/>
      </xdr:nvCxnSpPr>
      <xdr:spPr>
        <a:xfrm flipV="1">
          <a:off x="4512945" y="13214350"/>
          <a:ext cx="0" cy="1259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56515</xdr:rowOff>
    </xdr:from>
    <xdr:ext cx="405130" cy="259080"/>
    <xdr:sp macro="" textlink="">
      <xdr:nvSpPr>
        <xdr:cNvPr id="287" name="【公営住宅】&#10;有形固定資産減価償却率最小値テキスト"/>
        <xdr:cNvSpPr txBox="1"/>
      </xdr:nvSpPr>
      <xdr:spPr>
        <a:xfrm>
          <a:off x="4551680" y="14477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52705</xdr:rowOff>
    </xdr:from>
    <xdr:to xmlns:xdr="http://schemas.openxmlformats.org/drawingml/2006/spreadsheetDrawing">
      <xdr:col>24</xdr:col>
      <xdr:colOff>152400</xdr:colOff>
      <xdr:row>86</xdr:row>
      <xdr:rowOff>52705</xdr:rowOff>
    </xdr:to>
    <xdr:cxnSp macro="">
      <xdr:nvCxnSpPr>
        <xdr:cNvPr id="288" name="直線コネクタ 287"/>
        <xdr:cNvCxnSpPr/>
      </xdr:nvCxnSpPr>
      <xdr:spPr>
        <a:xfrm>
          <a:off x="4429760" y="144735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81280</xdr:rowOff>
    </xdr:from>
    <xdr:ext cx="405130" cy="259080"/>
    <xdr:sp macro="" textlink="">
      <xdr:nvSpPr>
        <xdr:cNvPr id="289" name="【公営住宅】&#10;有形固定資産減価償却率最大値テキスト"/>
        <xdr:cNvSpPr txBox="1"/>
      </xdr:nvSpPr>
      <xdr:spPr>
        <a:xfrm>
          <a:off x="4551680" y="12993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134620</xdr:rowOff>
    </xdr:from>
    <xdr:to xmlns:xdr="http://schemas.openxmlformats.org/drawingml/2006/spreadsheetDrawing">
      <xdr:col>24</xdr:col>
      <xdr:colOff>152400</xdr:colOff>
      <xdr:row>78</xdr:row>
      <xdr:rowOff>134620</xdr:rowOff>
    </xdr:to>
    <xdr:cxnSp macro="">
      <xdr:nvCxnSpPr>
        <xdr:cNvPr id="290" name="直線コネクタ 289"/>
        <xdr:cNvCxnSpPr/>
      </xdr:nvCxnSpPr>
      <xdr:spPr>
        <a:xfrm>
          <a:off x="4429760" y="132143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83</xdr:row>
      <xdr:rowOff>8255</xdr:rowOff>
    </xdr:from>
    <xdr:ext cx="405130" cy="259080"/>
    <xdr:sp macro="" textlink="">
      <xdr:nvSpPr>
        <xdr:cNvPr id="291" name="【公営住宅】&#10;有形固定資産減価償却率平均値テキスト"/>
        <xdr:cNvSpPr txBox="1"/>
      </xdr:nvSpPr>
      <xdr:spPr>
        <a:xfrm>
          <a:off x="4551680" y="139261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83</xdr:row>
      <xdr:rowOff>156845</xdr:rowOff>
    </xdr:from>
    <xdr:to xmlns:xdr="http://schemas.openxmlformats.org/drawingml/2006/spreadsheetDrawing">
      <xdr:col>24</xdr:col>
      <xdr:colOff>114300</xdr:colOff>
      <xdr:row>84</xdr:row>
      <xdr:rowOff>86995</xdr:rowOff>
    </xdr:to>
    <xdr:sp macro="" textlink="">
      <xdr:nvSpPr>
        <xdr:cNvPr id="292" name="フローチャート: 判断 291"/>
        <xdr:cNvSpPr/>
      </xdr:nvSpPr>
      <xdr:spPr>
        <a:xfrm>
          <a:off x="4462780" y="14074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83</xdr:row>
      <xdr:rowOff>140970</xdr:rowOff>
    </xdr:from>
    <xdr:to xmlns:xdr="http://schemas.openxmlformats.org/drawingml/2006/spreadsheetDrawing">
      <xdr:col>20</xdr:col>
      <xdr:colOff>38100</xdr:colOff>
      <xdr:row>84</xdr:row>
      <xdr:rowOff>71120</xdr:rowOff>
    </xdr:to>
    <xdr:sp macro="" textlink="">
      <xdr:nvSpPr>
        <xdr:cNvPr id="293" name="フローチャート: 判断 292"/>
        <xdr:cNvSpPr/>
      </xdr:nvSpPr>
      <xdr:spPr>
        <a:xfrm>
          <a:off x="3649980" y="1405890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83</xdr:row>
      <xdr:rowOff>114935</xdr:rowOff>
    </xdr:from>
    <xdr:to xmlns:xdr="http://schemas.openxmlformats.org/drawingml/2006/spreadsheetDrawing">
      <xdr:col>15</xdr:col>
      <xdr:colOff>101600</xdr:colOff>
      <xdr:row>84</xdr:row>
      <xdr:rowOff>45085</xdr:rowOff>
    </xdr:to>
    <xdr:sp macro="" textlink="">
      <xdr:nvSpPr>
        <xdr:cNvPr id="294" name="フローチャート: 判断 293"/>
        <xdr:cNvSpPr/>
      </xdr:nvSpPr>
      <xdr:spPr>
        <a:xfrm>
          <a:off x="2781300" y="14032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83</xdr:row>
      <xdr:rowOff>119380</xdr:rowOff>
    </xdr:from>
    <xdr:to xmlns:xdr="http://schemas.openxmlformats.org/drawingml/2006/spreadsheetDrawing">
      <xdr:col>10</xdr:col>
      <xdr:colOff>165100</xdr:colOff>
      <xdr:row>84</xdr:row>
      <xdr:rowOff>49530</xdr:rowOff>
    </xdr:to>
    <xdr:sp macro="" textlink="">
      <xdr:nvSpPr>
        <xdr:cNvPr id="295" name="フローチャート: 判断 294"/>
        <xdr:cNvSpPr/>
      </xdr:nvSpPr>
      <xdr:spPr>
        <a:xfrm>
          <a:off x="1917700" y="14037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83</xdr:row>
      <xdr:rowOff>104775</xdr:rowOff>
    </xdr:from>
    <xdr:to xmlns:xdr="http://schemas.openxmlformats.org/drawingml/2006/spreadsheetDrawing">
      <xdr:col>6</xdr:col>
      <xdr:colOff>38100</xdr:colOff>
      <xdr:row>84</xdr:row>
      <xdr:rowOff>34925</xdr:rowOff>
    </xdr:to>
    <xdr:sp macro="" textlink="">
      <xdr:nvSpPr>
        <xdr:cNvPr id="296" name="フローチャート: 判断 295"/>
        <xdr:cNvSpPr/>
      </xdr:nvSpPr>
      <xdr:spPr>
        <a:xfrm>
          <a:off x="1054100" y="1402270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1365" cy="259080"/>
    <xdr:sp macro="" textlink="">
      <xdr:nvSpPr>
        <xdr:cNvPr id="297" name="テキスト ボックス 296"/>
        <xdr:cNvSpPr txBox="1"/>
      </xdr:nvSpPr>
      <xdr:spPr>
        <a:xfrm>
          <a:off x="432816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98" name="テキスト ボックス 297"/>
        <xdr:cNvSpPr txBox="1"/>
      </xdr:nvSpPr>
      <xdr:spPr>
        <a:xfrm>
          <a:off x="351536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1365" cy="259080"/>
    <xdr:sp macro="" textlink="">
      <xdr:nvSpPr>
        <xdr:cNvPr id="299" name="テキスト ボックス 298"/>
        <xdr:cNvSpPr txBox="1"/>
      </xdr:nvSpPr>
      <xdr:spPr>
        <a:xfrm>
          <a:off x="264668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300" name="テキスト ボックス 299"/>
        <xdr:cNvSpPr txBox="1"/>
      </xdr:nvSpPr>
      <xdr:spPr>
        <a:xfrm>
          <a:off x="17830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301" name="テキスト ボックス 300"/>
        <xdr:cNvSpPr txBox="1"/>
      </xdr:nvSpPr>
      <xdr:spPr>
        <a:xfrm>
          <a:off x="9194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49530</xdr:rowOff>
    </xdr:from>
    <xdr:to xmlns:xdr="http://schemas.openxmlformats.org/drawingml/2006/spreadsheetDrawing">
      <xdr:col>24</xdr:col>
      <xdr:colOff>114300</xdr:colOff>
      <xdr:row>85</xdr:row>
      <xdr:rowOff>151130</xdr:rowOff>
    </xdr:to>
    <xdr:sp macro="" textlink="">
      <xdr:nvSpPr>
        <xdr:cNvPr id="302" name="楕円 301"/>
        <xdr:cNvSpPr/>
      </xdr:nvSpPr>
      <xdr:spPr>
        <a:xfrm>
          <a:off x="4462780" y="1430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84</xdr:row>
      <xdr:rowOff>135890</xdr:rowOff>
    </xdr:from>
    <xdr:ext cx="405130" cy="259080"/>
    <xdr:sp macro="" textlink="">
      <xdr:nvSpPr>
        <xdr:cNvPr id="303" name="【公営住宅】&#10;有形固定資産減価償却率該当値テキスト"/>
        <xdr:cNvSpPr txBox="1"/>
      </xdr:nvSpPr>
      <xdr:spPr>
        <a:xfrm>
          <a:off x="4551680" y="14221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85</xdr:row>
      <xdr:rowOff>33020</xdr:rowOff>
    </xdr:from>
    <xdr:to xmlns:xdr="http://schemas.openxmlformats.org/drawingml/2006/spreadsheetDrawing">
      <xdr:col>20</xdr:col>
      <xdr:colOff>38100</xdr:colOff>
      <xdr:row>85</xdr:row>
      <xdr:rowOff>134620</xdr:rowOff>
    </xdr:to>
    <xdr:sp macro="" textlink="">
      <xdr:nvSpPr>
        <xdr:cNvPr id="304" name="楕円 303"/>
        <xdr:cNvSpPr/>
      </xdr:nvSpPr>
      <xdr:spPr>
        <a:xfrm>
          <a:off x="3649980" y="142862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84455</xdr:rowOff>
    </xdr:from>
    <xdr:to xmlns:xdr="http://schemas.openxmlformats.org/drawingml/2006/spreadsheetDrawing">
      <xdr:col>24</xdr:col>
      <xdr:colOff>63500</xdr:colOff>
      <xdr:row>85</xdr:row>
      <xdr:rowOff>100330</xdr:rowOff>
    </xdr:to>
    <xdr:cxnSp macro="">
      <xdr:nvCxnSpPr>
        <xdr:cNvPr id="305" name="直線コネクタ 304"/>
        <xdr:cNvCxnSpPr/>
      </xdr:nvCxnSpPr>
      <xdr:spPr>
        <a:xfrm>
          <a:off x="3700780" y="14337665"/>
          <a:ext cx="8128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85</xdr:row>
      <xdr:rowOff>15240</xdr:rowOff>
    </xdr:from>
    <xdr:to xmlns:xdr="http://schemas.openxmlformats.org/drawingml/2006/spreadsheetDrawing">
      <xdr:col>15</xdr:col>
      <xdr:colOff>101600</xdr:colOff>
      <xdr:row>85</xdr:row>
      <xdr:rowOff>116840</xdr:rowOff>
    </xdr:to>
    <xdr:sp macro="" textlink="">
      <xdr:nvSpPr>
        <xdr:cNvPr id="306" name="楕円 305"/>
        <xdr:cNvSpPr/>
      </xdr:nvSpPr>
      <xdr:spPr>
        <a:xfrm>
          <a:off x="278130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66040</xdr:rowOff>
    </xdr:from>
    <xdr:to xmlns:xdr="http://schemas.openxmlformats.org/drawingml/2006/spreadsheetDrawing">
      <xdr:col>19</xdr:col>
      <xdr:colOff>177800</xdr:colOff>
      <xdr:row>85</xdr:row>
      <xdr:rowOff>84455</xdr:rowOff>
    </xdr:to>
    <xdr:cxnSp macro="">
      <xdr:nvCxnSpPr>
        <xdr:cNvPr id="307" name="直線コネクタ 306"/>
        <xdr:cNvCxnSpPr/>
      </xdr:nvCxnSpPr>
      <xdr:spPr>
        <a:xfrm>
          <a:off x="2832100" y="14319250"/>
          <a:ext cx="8686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85</xdr:row>
      <xdr:rowOff>6985</xdr:rowOff>
    </xdr:from>
    <xdr:to xmlns:xdr="http://schemas.openxmlformats.org/drawingml/2006/spreadsheetDrawing">
      <xdr:col>10</xdr:col>
      <xdr:colOff>165100</xdr:colOff>
      <xdr:row>85</xdr:row>
      <xdr:rowOff>108585</xdr:rowOff>
    </xdr:to>
    <xdr:sp macro="" textlink="">
      <xdr:nvSpPr>
        <xdr:cNvPr id="308" name="楕円 307"/>
        <xdr:cNvSpPr/>
      </xdr:nvSpPr>
      <xdr:spPr>
        <a:xfrm>
          <a:off x="1917700" y="1426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85</xdr:row>
      <xdr:rowOff>57785</xdr:rowOff>
    </xdr:from>
    <xdr:to xmlns:xdr="http://schemas.openxmlformats.org/drawingml/2006/spreadsheetDrawing">
      <xdr:col>15</xdr:col>
      <xdr:colOff>50800</xdr:colOff>
      <xdr:row>85</xdr:row>
      <xdr:rowOff>66040</xdr:rowOff>
    </xdr:to>
    <xdr:cxnSp macro="">
      <xdr:nvCxnSpPr>
        <xdr:cNvPr id="309" name="直線コネクタ 308"/>
        <xdr:cNvCxnSpPr/>
      </xdr:nvCxnSpPr>
      <xdr:spPr>
        <a:xfrm>
          <a:off x="1968500" y="14310995"/>
          <a:ext cx="8636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85</xdr:row>
      <xdr:rowOff>3810</xdr:rowOff>
    </xdr:from>
    <xdr:to xmlns:xdr="http://schemas.openxmlformats.org/drawingml/2006/spreadsheetDrawing">
      <xdr:col>6</xdr:col>
      <xdr:colOff>38100</xdr:colOff>
      <xdr:row>85</xdr:row>
      <xdr:rowOff>105410</xdr:rowOff>
    </xdr:to>
    <xdr:sp macro="" textlink="">
      <xdr:nvSpPr>
        <xdr:cNvPr id="310" name="楕円 309"/>
        <xdr:cNvSpPr/>
      </xdr:nvSpPr>
      <xdr:spPr>
        <a:xfrm>
          <a:off x="1054100" y="142570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85</xdr:row>
      <xdr:rowOff>54610</xdr:rowOff>
    </xdr:from>
    <xdr:to xmlns:xdr="http://schemas.openxmlformats.org/drawingml/2006/spreadsheetDrawing">
      <xdr:col>10</xdr:col>
      <xdr:colOff>114300</xdr:colOff>
      <xdr:row>85</xdr:row>
      <xdr:rowOff>57785</xdr:rowOff>
    </xdr:to>
    <xdr:cxnSp macro="">
      <xdr:nvCxnSpPr>
        <xdr:cNvPr id="311" name="直線コネクタ 310"/>
        <xdr:cNvCxnSpPr/>
      </xdr:nvCxnSpPr>
      <xdr:spPr>
        <a:xfrm>
          <a:off x="1104900" y="14307820"/>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82</xdr:row>
      <xdr:rowOff>87630</xdr:rowOff>
    </xdr:from>
    <xdr:ext cx="404495" cy="258445"/>
    <xdr:sp macro="" textlink="">
      <xdr:nvSpPr>
        <xdr:cNvPr id="312" name="n_1aveValue【公営住宅】&#10;有形固定資産減価償却率"/>
        <xdr:cNvSpPr txBox="1"/>
      </xdr:nvSpPr>
      <xdr:spPr>
        <a:xfrm>
          <a:off x="3490595" y="138379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82</xdr:row>
      <xdr:rowOff>61595</xdr:rowOff>
    </xdr:from>
    <xdr:ext cx="405130" cy="259080"/>
    <xdr:sp macro="" textlink="">
      <xdr:nvSpPr>
        <xdr:cNvPr id="313" name="n_2aveValue【公営住宅】&#10;有形固定資産減価償却率"/>
        <xdr:cNvSpPr txBox="1"/>
      </xdr:nvSpPr>
      <xdr:spPr>
        <a:xfrm>
          <a:off x="2634615" y="13811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82</xdr:row>
      <xdr:rowOff>66040</xdr:rowOff>
    </xdr:from>
    <xdr:ext cx="404495" cy="258445"/>
    <xdr:sp macro="" textlink="">
      <xdr:nvSpPr>
        <xdr:cNvPr id="314" name="n_3aveValue【公営住宅】&#10;有形固定資産減価償却率"/>
        <xdr:cNvSpPr txBox="1"/>
      </xdr:nvSpPr>
      <xdr:spPr>
        <a:xfrm>
          <a:off x="1771015" y="138163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82</xdr:row>
      <xdr:rowOff>51435</xdr:rowOff>
    </xdr:from>
    <xdr:ext cx="404495" cy="258445"/>
    <xdr:sp macro="" textlink="">
      <xdr:nvSpPr>
        <xdr:cNvPr id="315" name="n_4aveValue【公営住宅】&#10;有形固定資産減価償却率"/>
        <xdr:cNvSpPr txBox="1"/>
      </xdr:nvSpPr>
      <xdr:spPr>
        <a:xfrm>
          <a:off x="907415" y="138017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125730</xdr:rowOff>
    </xdr:from>
    <xdr:ext cx="404495" cy="258445"/>
    <xdr:sp macro="" textlink="">
      <xdr:nvSpPr>
        <xdr:cNvPr id="316" name="n_1mainValue【公営住宅】&#10;有形固定資産減価償却率"/>
        <xdr:cNvSpPr txBox="1"/>
      </xdr:nvSpPr>
      <xdr:spPr>
        <a:xfrm>
          <a:off x="3490595" y="143789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107950</xdr:rowOff>
    </xdr:from>
    <xdr:ext cx="405130" cy="258445"/>
    <xdr:sp macro="" textlink="">
      <xdr:nvSpPr>
        <xdr:cNvPr id="317" name="n_2mainValue【公営住宅】&#10;有形固定資産減価償却率"/>
        <xdr:cNvSpPr txBox="1"/>
      </xdr:nvSpPr>
      <xdr:spPr>
        <a:xfrm>
          <a:off x="2634615" y="143611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99695</xdr:rowOff>
    </xdr:from>
    <xdr:ext cx="404495" cy="259080"/>
    <xdr:sp macro="" textlink="">
      <xdr:nvSpPr>
        <xdr:cNvPr id="318" name="n_3mainValue【公営住宅】&#10;有形固定資産減価償却率"/>
        <xdr:cNvSpPr txBox="1"/>
      </xdr:nvSpPr>
      <xdr:spPr>
        <a:xfrm>
          <a:off x="1771015" y="143529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85</xdr:row>
      <xdr:rowOff>96520</xdr:rowOff>
    </xdr:from>
    <xdr:ext cx="404495" cy="259080"/>
    <xdr:sp macro="" textlink="">
      <xdr:nvSpPr>
        <xdr:cNvPr id="319" name="n_4mainValue【公営住宅】&#10;有形固定資産減価償却率"/>
        <xdr:cNvSpPr txBox="1"/>
      </xdr:nvSpPr>
      <xdr:spPr>
        <a:xfrm>
          <a:off x="907415" y="143497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20" name="正方形/長方形 319"/>
        <xdr:cNvSpPr/>
      </xdr:nvSpPr>
      <xdr:spPr>
        <a:xfrm>
          <a:off x="6431280" y="1155573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21" name="正方形/長方形 320"/>
        <xdr:cNvSpPr/>
      </xdr:nvSpPr>
      <xdr:spPr>
        <a:xfrm>
          <a:off x="65532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22" name="正方形/長方形 321"/>
        <xdr:cNvSpPr/>
      </xdr:nvSpPr>
      <xdr:spPr>
        <a:xfrm>
          <a:off x="65532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23" name="正方形/長方形 322"/>
        <xdr:cNvSpPr/>
      </xdr:nvSpPr>
      <xdr:spPr>
        <a:xfrm>
          <a:off x="75438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24" name="正方形/長方形 323"/>
        <xdr:cNvSpPr/>
      </xdr:nvSpPr>
      <xdr:spPr>
        <a:xfrm>
          <a:off x="75438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25" name="正方形/長方形 324"/>
        <xdr:cNvSpPr/>
      </xdr:nvSpPr>
      <xdr:spPr>
        <a:xfrm>
          <a:off x="8656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26" name="正方形/長方形 325"/>
        <xdr:cNvSpPr/>
      </xdr:nvSpPr>
      <xdr:spPr>
        <a:xfrm>
          <a:off x="8656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正方形/長方形 326"/>
        <xdr:cNvSpPr/>
      </xdr:nvSpPr>
      <xdr:spPr>
        <a:xfrm>
          <a:off x="6431280" y="1267206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5425"/>
    <xdr:sp macro="" textlink="">
      <xdr:nvSpPr>
        <xdr:cNvPr id="328" name="テキスト ボックス 327"/>
        <xdr:cNvSpPr txBox="1"/>
      </xdr:nvSpPr>
      <xdr:spPr>
        <a:xfrm>
          <a:off x="6393180" y="1248537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29" name="直線コネクタ 328"/>
        <xdr:cNvCxnSpPr/>
      </xdr:nvCxnSpPr>
      <xdr:spPr>
        <a:xfrm>
          <a:off x="6431280" y="14908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38100</xdr:rowOff>
    </xdr:from>
    <xdr:to xmlns:xdr="http://schemas.openxmlformats.org/drawingml/2006/spreadsheetDrawing">
      <xdr:col>59</xdr:col>
      <xdr:colOff>50800</xdr:colOff>
      <xdr:row>86</xdr:row>
      <xdr:rowOff>38100</xdr:rowOff>
    </xdr:to>
    <xdr:cxnSp macro="">
      <xdr:nvCxnSpPr>
        <xdr:cNvPr id="330" name="直線コネクタ 329"/>
        <xdr:cNvCxnSpPr/>
      </xdr:nvCxnSpPr>
      <xdr:spPr>
        <a:xfrm>
          <a:off x="6431280" y="144589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67310</xdr:rowOff>
    </xdr:from>
    <xdr:ext cx="466725" cy="259080"/>
    <xdr:sp macro="" textlink="">
      <xdr:nvSpPr>
        <xdr:cNvPr id="331" name="テキスト ボックス 330"/>
        <xdr:cNvSpPr txBox="1"/>
      </xdr:nvSpPr>
      <xdr:spPr>
        <a:xfrm>
          <a:off x="5974080" y="143205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95250</xdr:rowOff>
    </xdr:from>
    <xdr:to xmlns:xdr="http://schemas.openxmlformats.org/drawingml/2006/spreadsheetDrawing">
      <xdr:col>59</xdr:col>
      <xdr:colOff>50800</xdr:colOff>
      <xdr:row>83</xdr:row>
      <xdr:rowOff>95250</xdr:rowOff>
    </xdr:to>
    <xdr:cxnSp macro="">
      <xdr:nvCxnSpPr>
        <xdr:cNvPr id="332" name="直線コネクタ 331"/>
        <xdr:cNvCxnSpPr/>
      </xdr:nvCxnSpPr>
      <xdr:spPr>
        <a:xfrm>
          <a:off x="6431280" y="140131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82</xdr:row>
      <xdr:rowOff>124460</xdr:rowOff>
    </xdr:from>
    <xdr:ext cx="466725" cy="258445"/>
    <xdr:sp macro="" textlink="">
      <xdr:nvSpPr>
        <xdr:cNvPr id="333" name="テキスト ボックス 332"/>
        <xdr:cNvSpPr txBox="1"/>
      </xdr:nvSpPr>
      <xdr:spPr>
        <a:xfrm>
          <a:off x="5974080" y="138747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152400</xdr:rowOff>
    </xdr:from>
    <xdr:to xmlns:xdr="http://schemas.openxmlformats.org/drawingml/2006/spreadsheetDrawing">
      <xdr:col>59</xdr:col>
      <xdr:colOff>50800</xdr:colOff>
      <xdr:row>80</xdr:row>
      <xdr:rowOff>152400</xdr:rowOff>
    </xdr:to>
    <xdr:cxnSp macro="">
      <xdr:nvCxnSpPr>
        <xdr:cNvPr id="334" name="直線コネクタ 333"/>
        <xdr:cNvCxnSpPr/>
      </xdr:nvCxnSpPr>
      <xdr:spPr>
        <a:xfrm>
          <a:off x="6431280" y="135674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80</xdr:row>
      <xdr:rowOff>10160</xdr:rowOff>
    </xdr:from>
    <xdr:ext cx="466725" cy="258445"/>
    <xdr:sp macro="" textlink="">
      <xdr:nvSpPr>
        <xdr:cNvPr id="335" name="テキスト ボックス 334"/>
        <xdr:cNvSpPr txBox="1"/>
      </xdr:nvSpPr>
      <xdr:spPr>
        <a:xfrm>
          <a:off x="5974080" y="134251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78</xdr:row>
      <xdr:rowOff>38100</xdr:rowOff>
    </xdr:from>
    <xdr:to xmlns:xdr="http://schemas.openxmlformats.org/drawingml/2006/spreadsheetDrawing">
      <xdr:col>59</xdr:col>
      <xdr:colOff>50800</xdr:colOff>
      <xdr:row>78</xdr:row>
      <xdr:rowOff>38100</xdr:rowOff>
    </xdr:to>
    <xdr:cxnSp macro="">
      <xdr:nvCxnSpPr>
        <xdr:cNvPr id="336" name="直線コネクタ 335"/>
        <xdr:cNvCxnSpPr/>
      </xdr:nvCxnSpPr>
      <xdr:spPr>
        <a:xfrm>
          <a:off x="6431280" y="131178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77</xdr:row>
      <xdr:rowOff>67310</xdr:rowOff>
    </xdr:from>
    <xdr:ext cx="466725" cy="259080"/>
    <xdr:sp macro="" textlink="">
      <xdr:nvSpPr>
        <xdr:cNvPr id="337" name="テキスト ボックス 336"/>
        <xdr:cNvSpPr txBox="1"/>
      </xdr:nvSpPr>
      <xdr:spPr>
        <a:xfrm>
          <a:off x="5974080" y="129794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38" name="直線コネクタ 337"/>
        <xdr:cNvCxnSpPr/>
      </xdr:nvCxnSpPr>
      <xdr:spPr>
        <a:xfrm>
          <a:off x="6431280" y="126720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8445"/>
    <xdr:sp macro="" textlink="">
      <xdr:nvSpPr>
        <xdr:cNvPr id="339" name="テキスト ボックス 338"/>
        <xdr:cNvSpPr txBox="1"/>
      </xdr:nvSpPr>
      <xdr:spPr>
        <a:xfrm>
          <a:off x="5974080" y="1253363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40" name="【公営住宅】&#10;一人当たり面積グラフ枠"/>
        <xdr:cNvSpPr/>
      </xdr:nvSpPr>
      <xdr:spPr>
        <a:xfrm>
          <a:off x="6431280" y="1267206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77</xdr:row>
      <xdr:rowOff>128270</xdr:rowOff>
    </xdr:from>
    <xdr:to xmlns:xdr="http://schemas.openxmlformats.org/drawingml/2006/spreadsheetDrawing">
      <xdr:col>54</xdr:col>
      <xdr:colOff>185420</xdr:colOff>
      <xdr:row>86</xdr:row>
      <xdr:rowOff>36195</xdr:rowOff>
    </xdr:to>
    <xdr:cxnSp macro="">
      <xdr:nvCxnSpPr>
        <xdr:cNvPr id="341" name="直線コネクタ 340"/>
        <xdr:cNvCxnSpPr/>
      </xdr:nvCxnSpPr>
      <xdr:spPr>
        <a:xfrm flipV="1">
          <a:off x="10198100" y="13040360"/>
          <a:ext cx="0" cy="1416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40005</xdr:rowOff>
    </xdr:from>
    <xdr:ext cx="469265" cy="259080"/>
    <xdr:sp macro="" textlink="">
      <xdr:nvSpPr>
        <xdr:cNvPr id="342" name="【公営住宅】&#10;一人当たり面積最小値テキスト"/>
        <xdr:cNvSpPr txBox="1"/>
      </xdr:nvSpPr>
      <xdr:spPr>
        <a:xfrm>
          <a:off x="10236200" y="144608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36195</xdr:rowOff>
    </xdr:from>
    <xdr:to xmlns:xdr="http://schemas.openxmlformats.org/drawingml/2006/spreadsheetDrawing">
      <xdr:col>55</xdr:col>
      <xdr:colOff>88900</xdr:colOff>
      <xdr:row>86</xdr:row>
      <xdr:rowOff>36195</xdr:rowOff>
    </xdr:to>
    <xdr:cxnSp macro="">
      <xdr:nvCxnSpPr>
        <xdr:cNvPr id="343" name="直線コネクタ 342"/>
        <xdr:cNvCxnSpPr/>
      </xdr:nvCxnSpPr>
      <xdr:spPr>
        <a:xfrm>
          <a:off x="10114280" y="144570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76</xdr:row>
      <xdr:rowOff>74930</xdr:rowOff>
    </xdr:from>
    <xdr:ext cx="469265" cy="259080"/>
    <xdr:sp macro="" textlink="">
      <xdr:nvSpPr>
        <xdr:cNvPr id="344" name="【公営住宅】&#10;一人当たり面積最大値テキスト"/>
        <xdr:cNvSpPr txBox="1"/>
      </xdr:nvSpPr>
      <xdr:spPr>
        <a:xfrm>
          <a:off x="10236200" y="12819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77</xdr:row>
      <xdr:rowOff>128270</xdr:rowOff>
    </xdr:from>
    <xdr:to xmlns:xdr="http://schemas.openxmlformats.org/drawingml/2006/spreadsheetDrawing">
      <xdr:col>55</xdr:col>
      <xdr:colOff>88900</xdr:colOff>
      <xdr:row>77</xdr:row>
      <xdr:rowOff>128270</xdr:rowOff>
    </xdr:to>
    <xdr:cxnSp macro="">
      <xdr:nvCxnSpPr>
        <xdr:cNvPr id="345" name="直線コネクタ 344"/>
        <xdr:cNvCxnSpPr/>
      </xdr:nvCxnSpPr>
      <xdr:spPr>
        <a:xfrm>
          <a:off x="10114280" y="130403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82</xdr:row>
      <xdr:rowOff>167005</xdr:rowOff>
    </xdr:from>
    <xdr:ext cx="469265" cy="258445"/>
    <xdr:sp macro="" textlink="">
      <xdr:nvSpPr>
        <xdr:cNvPr id="346" name="【公営住宅】&#10;一人当たり面積平均値テキスト"/>
        <xdr:cNvSpPr txBox="1"/>
      </xdr:nvSpPr>
      <xdr:spPr>
        <a:xfrm>
          <a:off x="10236200" y="1391729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144145</xdr:rowOff>
    </xdr:from>
    <xdr:to xmlns:xdr="http://schemas.openxmlformats.org/drawingml/2006/spreadsheetDrawing">
      <xdr:col>55</xdr:col>
      <xdr:colOff>50800</xdr:colOff>
      <xdr:row>84</xdr:row>
      <xdr:rowOff>74295</xdr:rowOff>
    </xdr:to>
    <xdr:sp macro="" textlink="">
      <xdr:nvSpPr>
        <xdr:cNvPr id="347" name="フローチャート: 判断 346"/>
        <xdr:cNvSpPr/>
      </xdr:nvSpPr>
      <xdr:spPr>
        <a:xfrm>
          <a:off x="10152380" y="1406207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149860</xdr:rowOff>
    </xdr:from>
    <xdr:to xmlns:xdr="http://schemas.openxmlformats.org/drawingml/2006/spreadsheetDrawing">
      <xdr:col>50</xdr:col>
      <xdr:colOff>165100</xdr:colOff>
      <xdr:row>84</xdr:row>
      <xdr:rowOff>80010</xdr:rowOff>
    </xdr:to>
    <xdr:sp macro="" textlink="">
      <xdr:nvSpPr>
        <xdr:cNvPr id="348" name="フローチャート: 判断 347"/>
        <xdr:cNvSpPr/>
      </xdr:nvSpPr>
      <xdr:spPr>
        <a:xfrm>
          <a:off x="9334500" y="14067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133985</xdr:rowOff>
    </xdr:from>
    <xdr:to xmlns:xdr="http://schemas.openxmlformats.org/drawingml/2006/spreadsheetDrawing">
      <xdr:col>46</xdr:col>
      <xdr:colOff>38100</xdr:colOff>
      <xdr:row>84</xdr:row>
      <xdr:rowOff>64135</xdr:rowOff>
    </xdr:to>
    <xdr:sp macro="" textlink="">
      <xdr:nvSpPr>
        <xdr:cNvPr id="349" name="フローチャート: 判断 348"/>
        <xdr:cNvSpPr/>
      </xdr:nvSpPr>
      <xdr:spPr>
        <a:xfrm>
          <a:off x="8470900" y="1405191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153035</xdr:rowOff>
    </xdr:from>
    <xdr:to xmlns:xdr="http://schemas.openxmlformats.org/drawingml/2006/spreadsheetDrawing">
      <xdr:col>41</xdr:col>
      <xdr:colOff>101600</xdr:colOff>
      <xdr:row>84</xdr:row>
      <xdr:rowOff>83185</xdr:rowOff>
    </xdr:to>
    <xdr:sp macro="" textlink="">
      <xdr:nvSpPr>
        <xdr:cNvPr id="350" name="フローチャート: 判断 349"/>
        <xdr:cNvSpPr/>
      </xdr:nvSpPr>
      <xdr:spPr>
        <a:xfrm>
          <a:off x="7602220" y="140709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161290</xdr:rowOff>
    </xdr:from>
    <xdr:to xmlns:xdr="http://schemas.openxmlformats.org/drawingml/2006/spreadsheetDrawing">
      <xdr:col>36</xdr:col>
      <xdr:colOff>165100</xdr:colOff>
      <xdr:row>84</xdr:row>
      <xdr:rowOff>91440</xdr:rowOff>
    </xdr:to>
    <xdr:sp macro="" textlink="">
      <xdr:nvSpPr>
        <xdr:cNvPr id="351" name="フローチャート: 判断 350"/>
        <xdr:cNvSpPr/>
      </xdr:nvSpPr>
      <xdr:spPr>
        <a:xfrm>
          <a:off x="6738620" y="14079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52" name="テキスト ボックス 351"/>
        <xdr:cNvSpPr txBox="1"/>
      </xdr:nvSpPr>
      <xdr:spPr>
        <a:xfrm>
          <a:off x="100126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53" name="テキスト ボックス 352"/>
        <xdr:cNvSpPr txBox="1"/>
      </xdr:nvSpPr>
      <xdr:spPr>
        <a:xfrm>
          <a:off x="91998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54" name="テキスト ボックス 353"/>
        <xdr:cNvSpPr txBox="1"/>
      </xdr:nvSpPr>
      <xdr:spPr>
        <a:xfrm>
          <a:off x="83362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1365" cy="259080"/>
    <xdr:sp macro="" textlink="">
      <xdr:nvSpPr>
        <xdr:cNvPr id="355" name="テキスト ボックス 354"/>
        <xdr:cNvSpPr txBox="1"/>
      </xdr:nvSpPr>
      <xdr:spPr>
        <a:xfrm>
          <a:off x="74676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56" name="テキスト ボックス 355"/>
        <xdr:cNvSpPr txBox="1"/>
      </xdr:nvSpPr>
      <xdr:spPr>
        <a:xfrm>
          <a:off x="66040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85</xdr:row>
      <xdr:rowOff>635</xdr:rowOff>
    </xdr:from>
    <xdr:to xmlns:xdr="http://schemas.openxmlformats.org/drawingml/2006/spreadsheetDrawing">
      <xdr:col>55</xdr:col>
      <xdr:colOff>50800</xdr:colOff>
      <xdr:row>85</xdr:row>
      <xdr:rowOff>102870</xdr:rowOff>
    </xdr:to>
    <xdr:sp macro="" textlink="">
      <xdr:nvSpPr>
        <xdr:cNvPr id="357" name="楕円 356"/>
        <xdr:cNvSpPr/>
      </xdr:nvSpPr>
      <xdr:spPr>
        <a:xfrm>
          <a:off x="10152380" y="1425384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84</xdr:row>
      <xdr:rowOff>150495</xdr:rowOff>
    </xdr:from>
    <xdr:ext cx="469265" cy="259080"/>
    <xdr:sp macro="" textlink="">
      <xdr:nvSpPr>
        <xdr:cNvPr id="358" name="【公営住宅】&#10;一人当たり面積該当値テキスト"/>
        <xdr:cNvSpPr txBox="1"/>
      </xdr:nvSpPr>
      <xdr:spPr>
        <a:xfrm>
          <a:off x="10236200" y="142360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85</xdr:row>
      <xdr:rowOff>1905</xdr:rowOff>
    </xdr:from>
    <xdr:to xmlns:xdr="http://schemas.openxmlformats.org/drawingml/2006/spreadsheetDrawing">
      <xdr:col>50</xdr:col>
      <xdr:colOff>165100</xdr:colOff>
      <xdr:row>85</xdr:row>
      <xdr:rowOff>103505</xdr:rowOff>
    </xdr:to>
    <xdr:sp macro="" textlink="">
      <xdr:nvSpPr>
        <xdr:cNvPr id="359" name="楕円 358"/>
        <xdr:cNvSpPr/>
      </xdr:nvSpPr>
      <xdr:spPr>
        <a:xfrm>
          <a:off x="9334500" y="1425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85</xdr:row>
      <xdr:rowOff>51435</xdr:rowOff>
    </xdr:from>
    <xdr:to xmlns:xdr="http://schemas.openxmlformats.org/drawingml/2006/spreadsheetDrawing">
      <xdr:col>55</xdr:col>
      <xdr:colOff>0</xdr:colOff>
      <xdr:row>85</xdr:row>
      <xdr:rowOff>52705</xdr:rowOff>
    </xdr:to>
    <xdr:cxnSp macro="">
      <xdr:nvCxnSpPr>
        <xdr:cNvPr id="360" name="直線コネクタ 359"/>
        <xdr:cNvCxnSpPr/>
      </xdr:nvCxnSpPr>
      <xdr:spPr>
        <a:xfrm flipV="1">
          <a:off x="9385300" y="1430464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85</xdr:row>
      <xdr:rowOff>3810</xdr:rowOff>
    </xdr:from>
    <xdr:to xmlns:xdr="http://schemas.openxmlformats.org/drawingml/2006/spreadsheetDrawing">
      <xdr:col>46</xdr:col>
      <xdr:colOff>38100</xdr:colOff>
      <xdr:row>85</xdr:row>
      <xdr:rowOff>105410</xdr:rowOff>
    </xdr:to>
    <xdr:sp macro="" textlink="">
      <xdr:nvSpPr>
        <xdr:cNvPr id="361" name="楕円 360"/>
        <xdr:cNvSpPr/>
      </xdr:nvSpPr>
      <xdr:spPr>
        <a:xfrm>
          <a:off x="8470900" y="142570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85</xdr:row>
      <xdr:rowOff>52705</xdr:rowOff>
    </xdr:from>
    <xdr:to xmlns:xdr="http://schemas.openxmlformats.org/drawingml/2006/spreadsheetDrawing">
      <xdr:col>50</xdr:col>
      <xdr:colOff>114300</xdr:colOff>
      <xdr:row>85</xdr:row>
      <xdr:rowOff>54610</xdr:rowOff>
    </xdr:to>
    <xdr:cxnSp macro="">
      <xdr:nvCxnSpPr>
        <xdr:cNvPr id="362" name="直線コネクタ 361"/>
        <xdr:cNvCxnSpPr/>
      </xdr:nvCxnSpPr>
      <xdr:spPr>
        <a:xfrm flipV="1">
          <a:off x="8521700" y="1430591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85</xdr:row>
      <xdr:rowOff>5080</xdr:rowOff>
    </xdr:from>
    <xdr:to xmlns:xdr="http://schemas.openxmlformats.org/drawingml/2006/spreadsheetDrawing">
      <xdr:col>41</xdr:col>
      <xdr:colOff>101600</xdr:colOff>
      <xdr:row>85</xdr:row>
      <xdr:rowOff>106680</xdr:rowOff>
    </xdr:to>
    <xdr:sp macro="" textlink="">
      <xdr:nvSpPr>
        <xdr:cNvPr id="363" name="楕円 362"/>
        <xdr:cNvSpPr/>
      </xdr:nvSpPr>
      <xdr:spPr>
        <a:xfrm>
          <a:off x="7602220" y="1425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85</xdr:row>
      <xdr:rowOff>54610</xdr:rowOff>
    </xdr:from>
    <xdr:to xmlns:xdr="http://schemas.openxmlformats.org/drawingml/2006/spreadsheetDrawing">
      <xdr:col>45</xdr:col>
      <xdr:colOff>177800</xdr:colOff>
      <xdr:row>85</xdr:row>
      <xdr:rowOff>55880</xdr:rowOff>
    </xdr:to>
    <xdr:cxnSp macro="">
      <xdr:nvCxnSpPr>
        <xdr:cNvPr id="364" name="直線コネクタ 363"/>
        <xdr:cNvCxnSpPr/>
      </xdr:nvCxnSpPr>
      <xdr:spPr>
        <a:xfrm flipV="1">
          <a:off x="7653020" y="14307820"/>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84</xdr:row>
      <xdr:rowOff>167640</xdr:rowOff>
    </xdr:from>
    <xdr:to xmlns:xdr="http://schemas.openxmlformats.org/drawingml/2006/spreadsheetDrawing">
      <xdr:col>36</xdr:col>
      <xdr:colOff>165100</xdr:colOff>
      <xdr:row>85</xdr:row>
      <xdr:rowOff>97790</xdr:rowOff>
    </xdr:to>
    <xdr:sp macro="" textlink="">
      <xdr:nvSpPr>
        <xdr:cNvPr id="365" name="楕円 364"/>
        <xdr:cNvSpPr/>
      </xdr:nvSpPr>
      <xdr:spPr>
        <a:xfrm>
          <a:off x="6738620" y="14253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85</xdr:row>
      <xdr:rowOff>46990</xdr:rowOff>
    </xdr:from>
    <xdr:to xmlns:xdr="http://schemas.openxmlformats.org/drawingml/2006/spreadsheetDrawing">
      <xdr:col>41</xdr:col>
      <xdr:colOff>50800</xdr:colOff>
      <xdr:row>85</xdr:row>
      <xdr:rowOff>55880</xdr:rowOff>
    </xdr:to>
    <xdr:cxnSp macro="">
      <xdr:nvCxnSpPr>
        <xdr:cNvPr id="366" name="直線コネクタ 365"/>
        <xdr:cNvCxnSpPr/>
      </xdr:nvCxnSpPr>
      <xdr:spPr>
        <a:xfrm>
          <a:off x="6789420" y="14300200"/>
          <a:ext cx="8636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96520</xdr:rowOff>
    </xdr:from>
    <xdr:ext cx="469265" cy="259080"/>
    <xdr:sp macro="" textlink="">
      <xdr:nvSpPr>
        <xdr:cNvPr id="367" name="n_1aveValue【公営住宅】&#10;一人当たり面積"/>
        <xdr:cNvSpPr txBox="1"/>
      </xdr:nvSpPr>
      <xdr:spPr>
        <a:xfrm>
          <a:off x="9142730" y="13846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80645</xdr:rowOff>
    </xdr:from>
    <xdr:ext cx="469900" cy="259080"/>
    <xdr:sp macro="" textlink="">
      <xdr:nvSpPr>
        <xdr:cNvPr id="368" name="n_2aveValue【公営住宅】&#10;一人当たり面積"/>
        <xdr:cNvSpPr txBox="1"/>
      </xdr:nvSpPr>
      <xdr:spPr>
        <a:xfrm>
          <a:off x="8291830" y="138309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99695</xdr:rowOff>
    </xdr:from>
    <xdr:ext cx="469265" cy="259080"/>
    <xdr:sp macro="" textlink="">
      <xdr:nvSpPr>
        <xdr:cNvPr id="369" name="n_3aveValue【公営住宅】&#10;一人当たり面積"/>
        <xdr:cNvSpPr txBox="1"/>
      </xdr:nvSpPr>
      <xdr:spPr>
        <a:xfrm>
          <a:off x="7423150" y="138499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107950</xdr:rowOff>
    </xdr:from>
    <xdr:ext cx="469265" cy="258445"/>
    <xdr:sp macro="" textlink="">
      <xdr:nvSpPr>
        <xdr:cNvPr id="370" name="n_4aveValue【公営住宅】&#10;一人当たり面積"/>
        <xdr:cNvSpPr txBox="1"/>
      </xdr:nvSpPr>
      <xdr:spPr>
        <a:xfrm>
          <a:off x="6559550" y="138582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85</xdr:row>
      <xdr:rowOff>94615</xdr:rowOff>
    </xdr:from>
    <xdr:ext cx="469265" cy="259080"/>
    <xdr:sp macro="" textlink="">
      <xdr:nvSpPr>
        <xdr:cNvPr id="371" name="n_1mainValue【公営住宅】&#10;一人当たり面積"/>
        <xdr:cNvSpPr txBox="1"/>
      </xdr:nvSpPr>
      <xdr:spPr>
        <a:xfrm>
          <a:off x="9142730" y="143478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0.343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85</xdr:row>
      <xdr:rowOff>96520</xdr:rowOff>
    </xdr:from>
    <xdr:ext cx="469900" cy="259080"/>
    <xdr:sp macro="" textlink="">
      <xdr:nvSpPr>
        <xdr:cNvPr id="372" name="n_2mainValue【公営住宅】&#10;一人当たり面積"/>
        <xdr:cNvSpPr txBox="1"/>
      </xdr:nvSpPr>
      <xdr:spPr>
        <a:xfrm>
          <a:off x="8291830" y="14349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85</xdr:row>
      <xdr:rowOff>97790</xdr:rowOff>
    </xdr:from>
    <xdr:ext cx="469265" cy="259080"/>
    <xdr:sp macro="" textlink="">
      <xdr:nvSpPr>
        <xdr:cNvPr id="373" name="n_3mainValue【公営住宅】&#10;一人当たり面積"/>
        <xdr:cNvSpPr txBox="1"/>
      </xdr:nvSpPr>
      <xdr:spPr>
        <a:xfrm>
          <a:off x="7423150" y="14351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85</xdr:row>
      <xdr:rowOff>88900</xdr:rowOff>
    </xdr:from>
    <xdr:ext cx="469265" cy="258445"/>
    <xdr:sp macro="" textlink="">
      <xdr:nvSpPr>
        <xdr:cNvPr id="374" name="n_4mainValue【公営住宅】&#10;一人当たり面積"/>
        <xdr:cNvSpPr txBox="1"/>
      </xdr:nvSpPr>
      <xdr:spPr>
        <a:xfrm>
          <a:off x="6559550" y="14342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75" name="正方形/長方形 374"/>
        <xdr:cNvSpPr/>
      </xdr:nvSpPr>
      <xdr:spPr>
        <a:xfrm>
          <a:off x="741680" y="152781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76" name="正方形/長方形 375"/>
        <xdr:cNvSpPr/>
      </xdr:nvSpPr>
      <xdr:spPr>
        <a:xfrm>
          <a:off x="86868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77" name="正方形/長方形 376"/>
        <xdr:cNvSpPr/>
      </xdr:nvSpPr>
      <xdr:spPr>
        <a:xfrm>
          <a:off x="86868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78" name="正方形/長方形 377"/>
        <xdr:cNvSpPr/>
      </xdr:nvSpPr>
      <xdr:spPr>
        <a:xfrm>
          <a:off x="18542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79" name="正方形/長方形 378"/>
        <xdr:cNvSpPr/>
      </xdr:nvSpPr>
      <xdr:spPr>
        <a:xfrm>
          <a:off x="18542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80" name="正方形/長方形 379"/>
        <xdr:cNvSpPr/>
      </xdr:nvSpPr>
      <xdr:spPr>
        <a:xfrm>
          <a:off x="29667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81" name="正方形/長方形 380"/>
        <xdr:cNvSpPr/>
      </xdr:nvSpPr>
      <xdr:spPr>
        <a:xfrm>
          <a:off x="29667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2" name="正方形/長方形 381"/>
        <xdr:cNvSpPr/>
      </xdr:nvSpPr>
      <xdr:spPr>
        <a:xfrm>
          <a:off x="741680" y="16421100"/>
          <a:ext cx="46024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383" name="正方形/長方形 382"/>
        <xdr:cNvSpPr/>
      </xdr:nvSpPr>
      <xdr:spPr>
        <a:xfrm>
          <a:off x="6431280" y="152781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384" name="正方形/長方形 383"/>
        <xdr:cNvSpPr/>
      </xdr:nvSpPr>
      <xdr:spPr>
        <a:xfrm>
          <a:off x="65532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385" name="正方形/長方形 384"/>
        <xdr:cNvSpPr/>
      </xdr:nvSpPr>
      <xdr:spPr>
        <a:xfrm>
          <a:off x="65532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386" name="正方形/長方形 385"/>
        <xdr:cNvSpPr/>
      </xdr:nvSpPr>
      <xdr:spPr>
        <a:xfrm>
          <a:off x="75438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387" name="正方形/長方形 386"/>
        <xdr:cNvSpPr/>
      </xdr:nvSpPr>
      <xdr:spPr>
        <a:xfrm>
          <a:off x="75438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388" name="正方形/長方形 387"/>
        <xdr:cNvSpPr/>
      </xdr:nvSpPr>
      <xdr:spPr>
        <a:xfrm>
          <a:off x="8656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389" name="正方形/長方形 388"/>
        <xdr:cNvSpPr/>
      </xdr:nvSpPr>
      <xdr:spPr>
        <a:xfrm>
          <a:off x="8656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390" name="正方形/長方形 389"/>
        <xdr:cNvSpPr/>
      </xdr:nvSpPr>
      <xdr:spPr>
        <a:xfrm>
          <a:off x="6431280" y="16421100"/>
          <a:ext cx="4597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391" name="正方形/長方形 390"/>
        <xdr:cNvSpPr/>
      </xdr:nvSpPr>
      <xdr:spPr>
        <a:xfrm>
          <a:off x="12115800" y="410337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392" name="正方形/長方形 391"/>
        <xdr:cNvSpPr/>
      </xdr:nvSpPr>
      <xdr:spPr>
        <a:xfrm>
          <a:off x="122377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393" name="正方形/長方形 392"/>
        <xdr:cNvSpPr/>
      </xdr:nvSpPr>
      <xdr:spPr>
        <a:xfrm>
          <a:off x="122377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394" name="正方形/長方形 393"/>
        <xdr:cNvSpPr/>
      </xdr:nvSpPr>
      <xdr:spPr>
        <a:xfrm>
          <a:off x="13228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395" name="正方形/長方形 394"/>
        <xdr:cNvSpPr/>
      </xdr:nvSpPr>
      <xdr:spPr>
        <a:xfrm>
          <a:off x="13228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396" name="正方形/長方形 395"/>
        <xdr:cNvSpPr/>
      </xdr:nvSpPr>
      <xdr:spPr>
        <a:xfrm>
          <a:off x="1434084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397" name="正方形/長方形 396"/>
        <xdr:cNvSpPr/>
      </xdr:nvSpPr>
      <xdr:spPr>
        <a:xfrm>
          <a:off x="1434084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398" name="正方形/長方形 397"/>
        <xdr:cNvSpPr/>
      </xdr:nvSpPr>
      <xdr:spPr>
        <a:xfrm>
          <a:off x="12115800" y="521970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399" name="テキスト ボックス 398"/>
        <xdr:cNvSpPr txBox="1"/>
      </xdr:nvSpPr>
      <xdr:spPr>
        <a:xfrm>
          <a:off x="12077700" y="503301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00" name="直線コネクタ 399"/>
        <xdr:cNvCxnSpPr/>
      </xdr:nvCxnSpPr>
      <xdr:spPr>
        <a:xfrm>
          <a:off x="12115800" y="7456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7360" cy="258445"/>
    <xdr:sp macro="" textlink="">
      <xdr:nvSpPr>
        <xdr:cNvPr id="401" name="テキスト ボックス 400"/>
        <xdr:cNvSpPr txBox="1"/>
      </xdr:nvSpPr>
      <xdr:spPr>
        <a:xfrm>
          <a:off x="11663680" y="73177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133350</xdr:rowOff>
    </xdr:from>
    <xdr:to xmlns:xdr="http://schemas.openxmlformats.org/drawingml/2006/spreadsheetDrawing">
      <xdr:col>89</xdr:col>
      <xdr:colOff>177800</xdr:colOff>
      <xdr:row>41</xdr:row>
      <xdr:rowOff>133350</xdr:rowOff>
    </xdr:to>
    <xdr:cxnSp macro="">
      <xdr:nvCxnSpPr>
        <xdr:cNvPr id="402" name="直線コネクタ 401"/>
        <xdr:cNvCxnSpPr/>
      </xdr:nvCxnSpPr>
      <xdr:spPr>
        <a:xfrm>
          <a:off x="12115800" y="7010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162560</xdr:rowOff>
    </xdr:from>
    <xdr:ext cx="467360" cy="258445"/>
    <xdr:sp macro="" textlink="">
      <xdr:nvSpPr>
        <xdr:cNvPr id="403" name="テキスト ボックス 402"/>
        <xdr:cNvSpPr txBox="1"/>
      </xdr:nvSpPr>
      <xdr:spPr>
        <a:xfrm>
          <a:off x="11663680" y="68719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19050</xdr:rowOff>
    </xdr:from>
    <xdr:to xmlns:xdr="http://schemas.openxmlformats.org/drawingml/2006/spreadsheetDrawing">
      <xdr:col>89</xdr:col>
      <xdr:colOff>177800</xdr:colOff>
      <xdr:row>39</xdr:row>
      <xdr:rowOff>19050</xdr:rowOff>
    </xdr:to>
    <xdr:cxnSp macro="">
      <xdr:nvCxnSpPr>
        <xdr:cNvPr id="404" name="直線コネクタ 403"/>
        <xdr:cNvCxnSpPr/>
      </xdr:nvCxnSpPr>
      <xdr:spPr>
        <a:xfrm>
          <a:off x="12115800" y="6560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38</xdr:row>
      <xdr:rowOff>48260</xdr:rowOff>
    </xdr:from>
    <xdr:ext cx="403225" cy="258445"/>
    <xdr:sp macro="" textlink="">
      <xdr:nvSpPr>
        <xdr:cNvPr id="405" name="テキスト ボックス 404"/>
        <xdr:cNvSpPr txBox="1"/>
      </xdr:nvSpPr>
      <xdr:spPr>
        <a:xfrm>
          <a:off x="11722735" y="64223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76200</xdr:rowOff>
    </xdr:from>
    <xdr:to xmlns:xdr="http://schemas.openxmlformats.org/drawingml/2006/spreadsheetDrawing">
      <xdr:col>89</xdr:col>
      <xdr:colOff>177800</xdr:colOff>
      <xdr:row>36</xdr:row>
      <xdr:rowOff>76200</xdr:rowOff>
    </xdr:to>
    <xdr:cxnSp macro="">
      <xdr:nvCxnSpPr>
        <xdr:cNvPr id="406" name="直線コネクタ 405"/>
        <xdr:cNvCxnSpPr/>
      </xdr:nvCxnSpPr>
      <xdr:spPr>
        <a:xfrm>
          <a:off x="12115800" y="6115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105410</xdr:rowOff>
    </xdr:from>
    <xdr:ext cx="403225" cy="258445"/>
    <xdr:sp macro="" textlink="">
      <xdr:nvSpPr>
        <xdr:cNvPr id="407" name="テキスト ボックス 406"/>
        <xdr:cNvSpPr txBox="1"/>
      </xdr:nvSpPr>
      <xdr:spPr>
        <a:xfrm>
          <a:off x="11722735" y="597662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133350</xdr:rowOff>
    </xdr:from>
    <xdr:to xmlns:xdr="http://schemas.openxmlformats.org/drawingml/2006/spreadsheetDrawing">
      <xdr:col>89</xdr:col>
      <xdr:colOff>177800</xdr:colOff>
      <xdr:row>33</xdr:row>
      <xdr:rowOff>133350</xdr:rowOff>
    </xdr:to>
    <xdr:cxnSp macro="">
      <xdr:nvCxnSpPr>
        <xdr:cNvPr id="408" name="直線コネクタ 407"/>
        <xdr:cNvCxnSpPr/>
      </xdr:nvCxnSpPr>
      <xdr:spPr>
        <a:xfrm>
          <a:off x="12115800" y="5669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32</xdr:row>
      <xdr:rowOff>162560</xdr:rowOff>
    </xdr:from>
    <xdr:ext cx="403225" cy="258445"/>
    <xdr:sp macro="" textlink="">
      <xdr:nvSpPr>
        <xdr:cNvPr id="409" name="テキスト ボックス 408"/>
        <xdr:cNvSpPr txBox="1"/>
      </xdr:nvSpPr>
      <xdr:spPr>
        <a:xfrm>
          <a:off x="11722735" y="553085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10" name="直線コネクタ 409"/>
        <xdr:cNvCxnSpPr/>
      </xdr:nvCxnSpPr>
      <xdr:spPr>
        <a:xfrm>
          <a:off x="12115800" y="5219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30</xdr:row>
      <xdr:rowOff>48260</xdr:rowOff>
    </xdr:from>
    <xdr:ext cx="403225" cy="258445"/>
    <xdr:sp macro="" textlink="">
      <xdr:nvSpPr>
        <xdr:cNvPr id="411" name="テキスト ボックス 410"/>
        <xdr:cNvSpPr txBox="1"/>
      </xdr:nvSpPr>
      <xdr:spPr>
        <a:xfrm>
          <a:off x="11722735" y="508127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12" name="【認定こども園・幼稚園・保育所】&#10;有形固定資産減価償却率グラフ枠"/>
        <xdr:cNvSpPr/>
      </xdr:nvSpPr>
      <xdr:spPr>
        <a:xfrm>
          <a:off x="12115800" y="521970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33</xdr:row>
      <xdr:rowOff>3175</xdr:rowOff>
    </xdr:from>
    <xdr:to xmlns:xdr="http://schemas.openxmlformats.org/drawingml/2006/spreadsheetDrawing">
      <xdr:col>85</xdr:col>
      <xdr:colOff>126365</xdr:colOff>
      <xdr:row>41</xdr:row>
      <xdr:rowOff>124460</xdr:rowOff>
    </xdr:to>
    <xdr:cxnSp macro="">
      <xdr:nvCxnSpPr>
        <xdr:cNvPr id="413" name="直線コネクタ 412"/>
        <xdr:cNvCxnSpPr/>
      </xdr:nvCxnSpPr>
      <xdr:spPr>
        <a:xfrm flipV="1">
          <a:off x="15887065" y="5539105"/>
          <a:ext cx="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41</xdr:row>
      <xdr:rowOff>128270</xdr:rowOff>
    </xdr:from>
    <xdr:ext cx="405130" cy="258445"/>
    <xdr:sp macro="" textlink="">
      <xdr:nvSpPr>
        <xdr:cNvPr id="414" name="【認定こども園・幼稚園・保育所】&#10;有形固定資産減価償却率最小値テキスト"/>
        <xdr:cNvSpPr txBox="1"/>
      </xdr:nvSpPr>
      <xdr:spPr>
        <a:xfrm>
          <a:off x="15925800" y="70053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41</xdr:row>
      <xdr:rowOff>124460</xdr:rowOff>
    </xdr:from>
    <xdr:to xmlns:xdr="http://schemas.openxmlformats.org/drawingml/2006/spreadsheetDrawing">
      <xdr:col>86</xdr:col>
      <xdr:colOff>25400</xdr:colOff>
      <xdr:row>41</xdr:row>
      <xdr:rowOff>124460</xdr:rowOff>
    </xdr:to>
    <xdr:cxnSp macro="">
      <xdr:nvCxnSpPr>
        <xdr:cNvPr id="415" name="直線コネクタ 414"/>
        <xdr:cNvCxnSpPr/>
      </xdr:nvCxnSpPr>
      <xdr:spPr>
        <a:xfrm>
          <a:off x="15798800" y="70015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31</xdr:row>
      <xdr:rowOff>120650</xdr:rowOff>
    </xdr:from>
    <xdr:ext cx="405130" cy="259080"/>
    <xdr:sp macro="" textlink="">
      <xdr:nvSpPr>
        <xdr:cNvPr id="416" name="【認定こども園・幼稚園・保育所】&#10;有形固定資産減価償却率最大値テキスト"/>
        <xdr:cNvSpPr txBox="1"/>
      </xdr:nvSpPr>
      <xdr:spPr>
        <a:xfrm>
          <a:off x="15925800" y="5321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33</xdr:row>
      <xdr:rowOff>3175</xdr:rowOff>
    </xdr:from>
    <xdr:to xmlns:xdr="http://schemas.openxmlformats.org/drawingml/2006/spreadsheetDrawing">
      <xdr:col>86</xdr:col>
      <xdr:colOff>25400</xdr:colOff>
      <xdr:row>33</xdr:row>
      <xdr:rowOff>3175</xdr:rowOff>
    </xdr:to>
    <xdr:cxnSp macro="">
      <xdr:nvCxnSpPr>
        <xdr:cNvPr id="417" name="直線コネクタ 416"/>
        <xdr:cNvCxnSpPr/>
      </xdr:nvCxnSpPr>
      <xdr:spPr>
        <a:xfrm>
          <a:off x="15798800" y="55391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34</xdr:row>
      <xdr:rowOff>148590</xdr:rowOff>
    </xdr:from>
    <xdr:ext cx="405130" cy="258445"/>
    <xdr:sp macro="" textlink="">
      <xdr:nvSpPr>
        <xdr:cNvPr id="418" name="【認定こども園・幼稚園・保育所】&#10;有形固定資産減価償却率平均値テキスト"/>
        <xdr:cNvSpPr txBox="1"/>
      </xdr:nvSpPr>
      <xdr:spPr>
        <a:xfrm>
          <a:off x="15925800" y="585216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125730</xdr:rowOff>
    </xdr:from>
    <xdr:to xmlns:xdr="http://schemas.openxmlformats.org/drawingml/2006/spreadsheetDrawing">
      <xdr:col>85</xdr:col>
      <xdr:colOff>177800</xdr:colOff>
      <xdr:row>36</xdr:row>
      <xdr:rowOff>55880</xdr:rowOff>
    </xdr:to>
    <xdr:sp macro="" textlink="">
      <xdr:nvSpPr>
        <xdr:cNvPr id="419" name="フローチャート: 判断 418"/>
        <xdr:cNvSpPr/>
      </xdr:nvSpPr>
      <xdr:spPr>
        <a:xfrm>
          <a:off x="15836900" y="5996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35</xdr:row>
      <xdr:rowOff>116840</xdr:rowOff>
    </xdr:from>
    <xdr:to xmlns:xdr="http://schemas.openxmlformats.org/drawingml/2006/spreadsheetDrawing">
      <xdr:col>81</xdr:col>
      <xdr:colOff>101600</xdr:colOff>
      <xdr:row>36</xdr:row>
      <xdr:rowOff>46990</xdr:rowOff>
    </xdr:to>
    <xdr:sp macro="" textlink="">
      <xdr:nvSpPr>
        <xdr:cNvPr id="420" name="フローチャート: 判断 419"/>
        <xdr:cNvSpPr/>
      </xdr:nvSpPr>
      <xdr:spPr>
        <a:xfrm>
          <a:off x="15019020" y="598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35</xdr:row>
      <xdr:rowOff>55245</xdr:rowOff>
    </xdr:from>
    <xdr:to xmlns:xdr="http://schemas.openxmlformats.org/drawingml/2006/spreadsheetDrawing">
      <xdr:col>76</xdr:col>
      <xdr:colOff>165100</xdr:colOff>
      <xdr:row>35</xdr:row>
      <xdr:rowOff>156845</xdr:rowOff>
    </xdr:to>
    <xdr:sp macro="" textlink="">
      <xdr:nvSpPr>
        <xdr:cNvPr id="421" name="フローチャート: 判断 420"/>
        <xdr:cNvSpPr/>
      </xdr:nvSpPr>
      <xdr:spPr>
        <a:xfrm>
          <a:off x="14155420" y="592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35</xdr:row>
      <xdr:rowOff>73660</xdr:rowOff>
    </xdr:from>
    <xdr:to xmlns:xdr="http://schemas.openxmlformats.org/drawingml/2006/spreadsheetDrawing">
      <xdr:col>72</xdr:col>
      <xdr:colOff>38100</xdr:colOff>
      <xdr:row>36</xdr:row>
      <xdr:rowOff>3810</xdr:rowOff>
    </xdr:to>
    <xdr:sp macro="" textlink="">
      <xdr:nvSpPr>
        <xdr:cNvPr id="422" name="フローチャート: 判断 421"/>
        <xdr:cNvSpPr/>
      </xdr:nvSpPr>
      <xdr:spPr>
        <a:xfrm>
          <a:off x="13291820" y="59448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35</xdr:row>
      <xdr:rowOff>55245</xdr:rowOff>
    </xdr:from>
    <xdr:to xmlns:xdr="http://schemas.openxmlformats.org/drawingml/2006/spreadsheetDrawing">
      <xdr:col>67</xdr:col>
      <xdr:colOff>101600</xdr:colOff>
      <xdr:row>35</xdr:row>
      <xdr:rowOff>156845</xdr:rowOff>
    </xdr:to>
    <xdr:sp macro="" textlink="">
      <xdr:nvSpPr>
        <xdr:cNvPr id="423" name="フローチャート: 判断 422"/>
        <xdr:cNvSpPr/>
      </xdr:nvSpPr>
      <xdr:spPr>
        <a:xfrm>
          <a:off x="12423140" y="592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8445"/>
    <xdr:sp macro="" textlink="">
      <xdr:nvSpPr>
        <xdr:cNvPr id="424" name="テキスト ボックス 423"/>
        <xdr:cNvSpPr txBox="1"/>
      </xdr:nvSpPr>
      <xdr:spPr>
        <a:xfrm>
          <a:off x="157022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1365" cy="258445"/>
    <xdr:sp macro="" textlink="">
      <xdr:nvSpPr>
        <xdr:cNvPr id="425" name="テキスト ボックス 424"/>
        <xdr:cNvSpPr txBox="1"/>
      </xdr:nvSpPr>
      <xdr:spPr>
        <a:xfrm>
          <a:off x="148844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8445"/>
    <xdr:sp macro="" textlink="">
      <xdr:nvSpPr>
        <xdr:cNvPr id="426" name="テキスト ボックス 425"/>
        <xdr:cNvSpPr txBox="1"/>
      </xdr:nvSpPr>
      <xdr:spPr>
        <a:xfrm>
          <a:off x="140208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8445"/>
    <xdr:sp macro="" textlink="">
      <xdr:nvSpPr>
        <xdr:cNvPr id="427" name="テキスト ボックス 426"/>
        <xdr:cNvSpPr txBox="1"/>
      </xdr:nvSpPr>
      <xdr:spPr>
        <a:xfrm>
          <a:off x="131572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1365" cy="258445"/>
    <xdr:sp macro="" textlink="">
      <xdr:nvSpPr>
        <xdr:cNvPr id="428" name="テキスト ボックス 427"/>
        <xdr:cNvSpPr txBox="1"/>
      </xdr:nvSpPr>
      <xdr:spPr>
        <a:xfrm>
          <a:off x="1228852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107950</xdr:rowOff>
    </xdr:from>
    <xdr:to xmlns:xdr="http://schemas.openxmlformats.org/drawingml/2006/spreadsheetDrawing">
      <xdr:col>85</xdr:col>
      <xdr:colOff>177800</xdr:colOff>
      <xdr:row>37</xdr:row>
      <xdr:rowOff>38100</xdr:rowOff>
    </xdr:to>
    <xdr:sp macro="" textlink="">
      <xdr:nvSpPr>
        <xdr:cNvPr id="429" name="楕円 428"/>
        <xdr:cNvSpPr/>
      </xdr:nvSpPr>
      <xdr:spPr>
        <a:xfrm>
          <a:off x="15836900" y="6146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36</xdr:row>
      <xdr:rowOff>86360</xdr:rowOff>
    </xdr:from>
    <xdr:ext cx="405130" cy="257810"/>
    <xdr:sp macro="" textlink="">
      <xdr:nvSpPr>
        <xdr:cNvPr id="430" name="【認定こども園・幼稚園・保育所】&#10;有形固定資産減価償却率該当値テキスト"/>
        <xdr:cNvSpPr txBox="1"/>
      </xdr:nvSpPr>
      <xdr:spPr>
        <a:xfrm>
          <a:off x="15925800" y="61252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36830</xdr:rowOff>
    </xdr:from>
    <xdr:to xmlns:xdr="http://schemas.openxmlformats.org/drawingml/2006/spreadsheetDrawing">
      <xdr:col>81</xdr:col>
      <xdr:colOff>101600</xdr:colOff>
      <xdr:row>36</xdr:row>
      <xdr:rowOff>138430</xdr:rowOff>
    </xdr:to>
    <xdr:sp macro="" textlink="">
      <xdr:nvSpPr>
        <xdr:cNvPr id="431" name="楕円 430"/>
        <xdr:cNvSpPr/>
      </xdr:nvSpPr>
      <xdr:spPr>
        <a:xfrm>
          <a:off x="1501902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36</xdr:row>
      <xdr:rowOff>87630</xdr:rowOff>
    </xdr:from>
    <xdr:to xmlns:xdr="http://schemas.openxmlformats.org/drawingml/2006/spreadsheetDrawing">
      <xdr:col>85</xdr:col>
      <xdr:colOff>127000</xdr:colOff>
      <xdr:row>36</xdr:row>
      <xdr:rowOff>158750</xdr:rowOff>
    </xdr:to>
    <xdr:cxnSp macro="">
      <xdr:nvCxnSpPr>
        <xdr:cNvPr id="432" name="直線コネクタ 431"/>
        <xdr:cNvCxnSpPr/>
      </xdr:nvCxnSpPr>
      <xdr:spPr>
        <a:xfrm>
          <a:off x="15069820" y="6126480"/>
          <a:ext cx="81788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34</xdr:row>
      <xdr:rowOff>107950</xdr:rowOff>
    </xdr:from>
    <xdr:to xmlns:xdr="http://schemas.openxmlformats.org/drawingml/2006/spreadsheetDrawing">
      <xdr:col>76</xdr:col>
      <xdr:colOff>165100</xdr:colOff>
      <xdr:row>35</xdr:row>
      <xdr:rowOff>38100</xdr:rowOff>
    </xdr:to>
    <xdr:sp macro="" textlink="">
      <xdr:nvSpPr>
        <xdr:cNvPr id="433" name="楕円 432"/>
        <xdr:cNvSpPr/>
      </xdr:nvSpPr>
      <xdr:spPr>
        <a:xfrm>
          <a:off x="14155420" y="5811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34</xdr:row>
      <xdr:rowOff>158750</xdr:rowOff>
    </xdr:from>
    <xdr:to xmlns:xdr="http://schemas.openxmlformats.org/drawingml/2006/spreadsheetDrawing">
      <xdr:col>81</xdr:col>
      <xdr:colOff>50800</xdr:colOff>
      <xdr:row>36</xdr:row>
      <xdr:rowOff>87630</xdr:rowOff>
    </xdr:to>
    <xdr:cxnSp macro="">
      <xdr:nvCxnSpPr>
        <xdr:cNvPr id="434" name="直線コネクタ 433"/>
        <xdr:cNvCxnSpPr/>
      </xdr:nvCxnSpPr>
      <xdr:spPr>
        <a:xfrm>
          <a:off x="14206220" y="5862320"/>
          <a:ext cx="863600" cy="264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35</xdr:row>
      <xdr:rowOff>78105</xdr:rowOff>
    </xdr:from>
    <xdr:to xmlns:xdr="http://schemas.openxmlformats.org/drawingml/2006/spreadsheetDrawing">
      <xdr:col>72</xdr:col>
      <xdr:colOff>38100</xdr:colOff>
      <xdr:row>36</xdr:row>
      <xdr:rowOff>8255</xdr:rowOff>
    </xdr:to>
    <xdr:sp macro="" textlink="">
      <xdr:nvSpPr>
        <xdr:cNvPr id="435" name="楕円 434"/>
        <xdr:cNvSpPr/>
      </xdr:nvSpPr>
      <xdr:spPr>
        <a:xfrm>
          <a:off x="13291820" y="594931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34</xdr:row>
      <xdr:rowOff>158750</xdr:rowOff>
    </xdr:from>
    <xdr:to xmlns:xdr="http://schemas.openxmlformats.org/drawingml/2006/spreadsheetDrawing">
      <xdr:col>76</xdr:col>
      <xdr:colOff>114300</xdr:colOff>
      <xdr:row>35</xdr:row>
      <xdr:rowOff>128905</xdr:rowOff>
    </xdr:to>
    <xdr:cxnSp macro="">
      <xdr:nvCxnSpPr>
        <xdr:cNvPr id="436" name="直線コネクタ 435"/>
        <xdr:cNvCxnSpPr/>
      </xdr:nvCxnSpPr>
      <xdr:spPr>
        <a:xfrm flipV="1">
          <a:off x="13342620" y="5862320"/>
          <a:ext cx="8636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36</xdr:row>
      <xdr:rowOff>146685</xdr:rowOff>
    </xdr:from>
    <xdr:to xmlns:xdr="http://schemas.openxmlformats.org/drawingml/2006/spreadsheetDrawing">
      <xdr:col>67</xdr:col>
      <xdr:colOff>101600</xdr:colOff>
      <xdr:row>37</xdr:row>
      <xdr:rowOff>76835</xdr:rowOff>
    </xdr:to>
    <xdr:sp macro="" textlink="">
      <xdr:nvSpPr>
        <xdr:cNvPr id="437" name="楕円 436"/>
        <xdr:cNvSpPr/>
      </xdr:nvSpPr>
      <xdr:spPr>
        <a:xfrm>
          <a:off x="12423140" y="6185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35</xdr:row>
      <xdr:rowOff>128905</xdr:rowOff>
    </xdr:from>
    <xdr:to xmlns:xdr="http://schemas.openxmlformats.org/drawingml/2006/spreadsheetDrawing">
      <xdr:col>71</xdr:col>
      <xdr:colOff>177800</xdr:colOff>
      <xdr:row>37</xdr:row>
      <xdr:rowOff>26035</xdr:rowOff>
    </xdr:to>
    <xdr:cxnSp macro="">
      <xdr:nvCxnSpPr>
        <xdr:cNvPr id="438" name="直線コネクタ 437"/>
        <xdr:cNvCxnSpPr/>
      </xdr:nvCxnSpPr>
      <xdr:spPr>
        <a:xfrm flipV="1">
          <a:off x="12473940" y="6000115"/>
          <a:ext cx="868680" cy="232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34</xdr:row>
      <xdr:rowOff>63500</xdr:rowOff>
    </xdr:from>
    <xdr:ext cx="405130" cy="259080"/>
    <xdr:sp macro="" textlink="">
      <xdr:nvSpPr>
        <xdr:cNvPr id="439" name="n_1aveValue【認定こども園・幼稚園・保育所】&#10;有形固定資産減価償却率"/>
        <xdr:cNvSpPr txBox="1"/>
      </xdr:nvSpPr>
      <xdr:spPr>
        <a:xfrm>
          <a:off x="14859635" y="57670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35</xdr:row>
      <xdr:rowOff>147955</xdr:rowOff>
    </xdr:from>
    <xdr:ext cx="404495" cy="258445"/>
    <xdr:sp macro="" textlink="">
      <xdr:nvSpPr>
        <xdr:cNvPr id="440" name="n_2aveValue【認定こども園・幼稚園・保育所】&#10;有形固定資産減価償却率"/>
        <xdr:cNvSpPr txBox="1"/>
      </xdr:nvSpPr>
      <xdr:spPr>
        <a:xfrm>
          <a:off x="14008735" y="60191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34</xdr:row>
      <xdr:rowOff>20320</xdr:rowOff>
    </xdr:from>
    <xdr:ext cx="404495" cy="259080"/>
    <xdr:sp macro="" textlink="">
      <xdr:nvSpPr>
        <xdr:cNvPr id="441" name="n_3aveValue【認定こども園・幼稚園・保育所】&#10;有形固定資産減価償却率"/>
        <xdr:cNvSpPr txBox="1"/>
      </xdr:nvSpPr>
      <xdr:spPr>
        <a:xfrm>
          <a:off x="13145135" y="5723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34</xdr:row>
      <xdr:rowOff>1905</xdr:rowOff>
    </xdr:from>
    <xdr:ext cx="405130" cy="259080"/>
    <xdr:sp macro="" textlink="">
      <xdr:nvSpPr>
        <xdr:cNvPr id="442" name="n_4aveValue【認定こども園・幼稚園・保育所】&#10;有形固定資産減価償却率"/>
        <xdr:cNvSpPr txBox="1"/>
      </xdr:nvSpPr>
      <xdr:spPr>
        <a:xfrm>
          <a:off x="12276455" y="5705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36</xdr:row>
      <xdr:rowOff>129540</xdr:rowOff>
    </xdr:from>
    <xdr:ext cx="405130" cy="258445"/>
    <xdr:sp macro="" textlink="">
      <xdr:nvSpPr>
        <xdr:cNvPr id="443" name="n_1mainValue【認定こども園・幼稚園・保育所】&#10;有形固定資産減価償却率"/>
        <xdr:cNvSpPr txBox="1"/>
      </xdr:nvSpPr>
      <xdr:spPr>
        <a:xfrm>
          <a:off x="14859635" y="61683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33</xdr:row>
      <xdr:rowOff>54610</xdr:rowOff>
    </xdr:from>
    <xdr:ext cx="404495" cy="258445"/>
    <xdr:sp macro="" textlink="">
      <xdr:nvSpPr>
        <xdr:cNvPr id="444" name="n_2mainValue【認定こども園・幼稚園・保育所】&#10;有形固定資産減価償却率"/>
        <xdr:cNvSpPr txBox="1"/>
      </xdr:nvSpPr>
      <xdr:spPr>
        <a:xfrm>
          <a:off x="14008735" y="55905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35</xdr:row>
      <xdr:rowOff>167640</xdr:rowOff>
    </xdr:from>
    <xdr:ext cx="404495" cy="259080"/>
    <xdr:sp macro="" textlink="">
      <xdr:nvSpPr>
        <xdr:cNvPr id="445" name="n_3mainValue【認定こども園・幼稚園・保育所】&#10;有形固定資産減価償却率"/>
        <xdr:cNvSpPr txBox="1"/>
      </xdr:nvSpPr>
      <xdr:spPr>
        <a:xfrm>
          <a:off x="13145135" y="60388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67945</xdr:rowOff>
    </xdr:from>
    <xdr:ext cx="405130" cy="258445"/>
    <xdr:sp macro="" textlink="">
      <xdr:nvSpPr>
        <xdr:cNvPr id="446" name="n_4mainValue【認定こども園・幼稚園・保育所】&#10;有形固定資産減価償却率"/>
        <xdr:cNvSpPr txBox="1"/>
      </xdr:nvSpPr>
      <xdr:spPr>
        <a:xfrm>
          <a:off x="12276455" y="62744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447" name="正方形/長方形 446"/>
        <xdr:cNvSpPr/>
      </xdr:nvSpPr>
      <xdr:spPr>
        <a:xfrm>
          <a:off x="17800320" y="410337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448" name="正方形/長方形 447"/>
        <xdr:cNvSpPr/>
      </xdr:nvSpPr>
      <xdr:spPr>
        <a:xfrm>
          <a:off x="17927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449" name="正方形/長方形 448"/>
        <xdr:cNvSpPr/>
      </xdr:nvSpPr>
      <xdr:spPr>
        <a:xfrm>
          <a:off x="17927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450" name="正方形/長方形 449"/>
        <xdr:cNvSpPr/>
      </xdr:nvSpPr>
      <xdr:spPr>
        <a:xfrm>
          <a:off x="1891284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451" name="正方形/長方形 450"/>
        <xdr:cNvSpPr/>
      </xdr:nvSpPr>
      <xdr:spPr>
        <a:xfrm>
          <a:off x="1891284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452" name="正方形/長方形 451"/>
        <xdr:cNvSpPr/>
      </xdr:nvSpPr>
      <xdr:spPr>
        <a:xfrm>
          <a:off x="2002536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453" name="正方形/長方形 452"/>
        <xdr:cNvSpPr/>
      </xdr:nvSpPr>
      <xdr:spPr>
        <a:xfrm>
          <a:off x="2002536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54" name="正方形/長方形 453"/>
        <xdr:cNvSpPr/>
      </xdr:nvSpPr>
      <xdr:spPr>
        <a:xfrm>
          <a:off x="17800320" y="521970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25425"/>
    <xdr:sp macro="" textlink="">
      <xdr:nvSpPr>
        <xdr:cNvPr id="455" name="テキスト ボックス 454"/>
        <xdr:cNvSpPr txBox="1"/>
      </xdr:nvSpPr>
      <xdr:spPr>
        <a:xfrm>
          <a:off x="17767300" y="503301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456" name="直線コネクタ 455"/>
        <xdr:cNvCxnSpPr/>
      </xdr:nvCxnSpPr>
      <xdr:spPr>
        <a:xfrm>
          <a:off x="17800320" y="7456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42</xdr:row>
      <xdr:rowOff>38100</xdr:rowOff>
    </xdr:from>
    <xdr:to xmlns:xdr="http://schemas.openxmlformats.org/drawingml/2006/spreadsheetDrawing">
      <xdr:col>120</xdr:col>
      <xdr:colOff>114300</xdr:colOff>
      <xdr:row>42</xdr:row>
      <xdr:rowOff>38100</xdr:rowOff>
    </xdr:to>
    <xdr:cxnSp macro="">
      <xdr:nvCxnSpPr>
        <xdr:cNvPr id="457" name="直線コネクタ 456"/>
        <xdr:cNvCxnSpPr/>
      </xdr:nvCxnSpPr>
      <xdr:spPr>
        <a:xfrm>
          <a:off x="17800320" y="70827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41</xdr:row>
      <xdr:rowOff>67310</xdr:rowOff>
    </xdr:from>
    <xdr:ext cx="467360" cy="259080"/>
    <xdr:sp macro="" textlink="">
      <xdr:nvSpPr>
        <xdr:cNvPr id="458" name="テキスト ボックス 457"/>
        <xdr:cNvSpPr txBox="1"/>
      </xdr:nvSpPr>
      <xdr:spPr>
        <a:xfrm>
          <a:off x="17348200" y="69443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40</xdr:row>
      <xdr:rowOff>0</xdr:rowOff>
    </xdr:from>
    <xdr:to xmlns:xdr="http://schemas.openxmlformats.org/drawingml/2006/spreadsheetDrawing">
      <xdr:col>120</xdr:col>
      <xdr:colOff>114300</xdr:colOff>
      <xdr:row>40</xdr:row>
      <xdr:rowOff>0</xdr:rowOff>
    </xdr:to>
    <xdr:cxnSp macro="">
      <xdr:nvCxnSpPr>
        <xdr:cNvPr id="459" name="直線コネクタ 458"/>
        <xdr:cNvCxnSpPr/>
      </xdr:nvCxnSpPr>
      <xdr:spPr>
        <a:xfrm>
          <a:off x="17800320" y="67094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39</xdr:row>
      <xdr:rowOff>29210</xdr:rowOff>
    </xdr:from>
    <xdr:ext cx="467360" cy="258445"/>
    <xdr:sp macro="" textlink="">
      <xdr:nvSpPr>
        <xdr:cNvPr id="460" name="テキスト ボックス 459"/>
        <xdr:cNvSpPr txBox="1"/>
      </xdr:nvSpPr>
      <xdr:spPr>
        <a:xfrm>
          <a:off x="17348200" y="657098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133350</xdr:rowOff>
    </xdr:from>
    <xdr:to xmlns:xdr="http://schemas.openxmlformats.org/drawingml/2006/spreadsheetDrawing">
      <xdr:col>120</xdr:col>
      <xdr:colOff>114300</xdr:colOff>
      <xdr:row>37</xdr:row>
      <xdr:rowOff>133350</xdr:rowOff>
    </xdr:to>
    <xdr:cxnSp macro="">
      <xdr:nvCxnSpPr>
        <xdr:cNvPr id="461" name="直線コネクタ 460"/>
        <xdr:cNvCxnSpPr/>
      </xdr:nvCxnSpPr>
      <xdr:spPr>
        <a:xfrm>
          <a:off x="17800320" y="6339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162560</xdr:rowOff>
    </xdr:from>
    <xdr:ext cx="467360" cy="258445"/>
    <xdr:sp macro="" textlink="">
      <xdr:nvSpPr>
        <xdr:cNvPr id="462" name="テキスト ボックス 461"/>
        <xdr:cNvSpPr txBox="1"/>
      </xdr:nvSpPr>
      <xdr:spPr>
        <a:xfrm>
          <a:off x="17348200" y="62014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95250</xdr:rowOff>
    </xdr:from>
    <xdr:to xmlns:xdr="http://schemas.openxmlformats.org/drawingml/2006/spreadsheetDrawing">
      <xdr:col>120</xdr:col>
      <xdr:colOff>114300</xdr:colOff>
      <xdr:row>35</xdr:row>
      <xdr:rowOff>95250</xdr:rowOff>
    </xdr:to>
    <xdr:cxnSp macro="">
      <xdr:nvCxnSpPr>
        <xdr:cNvPr id="463" name="直線コネクタ 462"/>
        <xdr:cNvCxnSpPr/>
      </xdr:nvCxnSpPr>
      <xdr:spPr>
        <a:xfrm>
          <a:off x="17800320" y="59664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124460</xdr:rowOff>
    </xdr:from>
    <xdr:ext cx="467360" cy="258445"/>
    <xdr:sp macro="" textlink="">
      <xdr:nvSpPr>
        <xdr:cNvPr id="464" name="テキスト ボックス 463"/>
        <xdr:cNvSpPr txBox="1"/>
      </xdr:nvSpPr>
      <xdr:spPr>
        <a:xfrm>
          <a:off x="17348200" y="582803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57150</xdr:rowOff>
    </xdr:from>
    <xdr:to xmlns:xdr="http://schemas.openxmlformats.org/drawingml/2006/spreadsheetDrawing">
      <xdr:col>120</xdr:col>
      <xdr:colOff>114300</xdr:colOff>
      <xdr:row>33</xdr:row>
      <xdr:rowOff>57150</xdr:rowOff>
    </xdr:to>
    <xdr:cxnSp macro="">
      <xdr:nvCxnSpPr>
        <xdr:cNvPr id="465" name="直線コネクタ 464"/>
        <xdr:cNvCxnSpPr/>
      </xdr:nvCxnSpPr>
      <xdr:spPr>
        <a:xfrm>
          <a:off x="17800320" y="5593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86360</xdr:rowOff>
    </xdr:from>
    <xdr:ext cx="467360" cy="257810"/>
    <xdr:sp macro="" textlink="">
      <xdr:nvSpPr>
        <xdr:cNvPr id="466" name="テキスト ボックス 465"/>
        <xdr:cNvSpPr txBox="1"/>
      </xdr:nvSpPr>
      <xdr:spPr>
        <a:xfrm>
          <a:off x="17348200" y="545465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467" name="直線コネクタ 466"/>
        <xdr:cNvCxnSpPr/>
      </xdr:nvCxnSpPr>
      <xdr:spPr>
        <a:xfrm>
          <a:off x="17800320" y="5219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30</xdr:row>
      <xdr:rowOff>48260</xdr:rowOff>
    </xdr:from>
    <xdr:ext cx="467360" cy="258445"/>
    <xdr:sp macro="" textlink="">
      <xdr:nvSpPr>
        <xdr:cNvPr id="468" name="テキスト ボックス 467"/>
        <xdr:cNvSpPr txBox="1"/>
      </xdr:nvSpPr>
      <xdr:spPr>
        <a:xfrm>
          <a:off x="17348200" y="50812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469" name="【認定こども園・幼稚園・保育所】&#10;一人当たり面積グラフ枠"/>
        <xdr:cNvSpPr/>
      </xdr:nvSpPr>
      <xdr:spPr>
        <a:xfrm>
          <a:off x="17800320" y="521970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32</xdr:row>
      <xdr:rowOff>125730</xdr:rowOff>
    </xdr:from>
    <xdr:to xmlns:xdr="http://schemas.openxmlformats.org/drawingml/2006/spreadsheetDrawing">
      <xdr:col>116</xdr:col>
      <xdr:colOff>62865</xdr:colOff>
      <xdr:row>41</xdr:row>
      <xdr:rowOff>152400</xdr:rowOff>
    </xdr:to>
    <xdr:cxnSp macro="">
      <xdr:nvCxnSpPr>
        <xdr:cNvPr id="470" name="直線コネクタ 469"/>
        <xdr:cNvCxnSpPr/>
      </xdr:nvCxnSpPr>
      <xdr:spPr>
        <a:xfrm flipV="1">
          <a:off x="21571585" y="5494020"/>
          <a:ext cx="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156210</xdr:rowOff>
    </xdr:from>
    <xdr:ext cx="469900" cy="259080"/>
    <xdr:sp macro="" textlink="">
      <xdr:nvSpPr>
        <xdr:cNvPr id="471" name="【認定こども園・幼稚園・保育所】&#10;一人当たり面積最小値テキスト"/>
        <xdr:cNvSpPr txBox="1"/>
      </xdr:nvSpPr>
      <xdr:spPr>
        <a:xfrm>
          <a:off x="21610320" y="7033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152400</xdr:rowOff>
    </xdr:from>
    <xdr:to xmlns:xdr="http://schemas.openxmlformats.org/drawingml/2006/spreadsheetDrawing">
      <xdr:col>116</xdr:col>
      <xdr:colOff>152400</xdr:colOff>
      <xdr:row>41</xdr:row>
      <xdr:rowOff>152400</xdr:rowOff>
    </xdr:to>
    <xdr:cxnSp macro="">
      <xdr:nvCxnSpPr>
        <xdr:cNvPr id="472" name="直線コネクタ 471"/>
        <xdr:cNvCxnSpPr/>
      </xdr:nvCxnSpPr>
      <xdr:spPr>
        <a:xfrm>
          <a:off x="21488400" y="70294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31</xdr:row>
      <xdr:rowOff>72390</xdr:rowOff>
    </xdr:from>
    <xdr:ext cx="469900" cy="258445"/>
    <xdr:sp macro="" textlink="">
      <xdr:nvSpPr>
        <xdr:cNvPr id="473" name="【認定こども園・幼稚園・保育所】&#10;一人当たり面積最大値テキスト"/>
        <xdr:cNvSpPr txBox="1"/>
      </xdr:nvSpPr>
      <xdr:spPr>
        <a:xfrm>
          <a:off x="21610320" y="52730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125730</xdr:rowOff>
    </xdr:from>
    <xdr:to xmlns:xdr="http://schemas.openxmlformats.org/drawingml/2006/spreadsheetDrawing">
      <xdr:col>116</xdr:col>
      <xdr:colOff>152400</xdr:colOff>
      <xdr:row>32</xdr:row>
      <xdr:rowOff>125730</xdr:rowOff>
    </xdr:to>
    <xdr:cxnSp macro="">
      <xdr:nvCxnSpPr>
        <xdr:cNvPr id="474" name="直線コネクタ 473"/>
        <xdr:cNvCxnSpPr/>
      </xdr:nvCxnSpPr>
      <xdr:spPr>
        <a:xfrm>
          <a:off x="21488400" y="54940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38</xdr:row>
      <xdr:rowOff>38100</xdr:rowOff>
    </xdr:from>
    <xdr:ext cx="469900" cy="259080"/>
    <xdr:sp macro="" textlink="">
      <xdr:nvSpPr>
        <xdr:cNvPr id="475" name="【認定こども園・幼稚園・保育所】&#10;一人当たり面積平均値テキスト"/>
        <xdr:cNvSpPr txBox="1"/>
      </xdr:nvSpPr>
      <xdr:spPr>
        <a:xfrm>
          <a:off x="21610320" y="6412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59690</xdr:rowOff>
    </xdr:from>
    <xdr:to xmlns:xdr="http://schemas.openxmlformats.org/drawingml/2006/spreadsheetDrawing">
      <xdr:col>116</xdr:col>
      <xdr:colOff>114300</xdr:colOff>
      <xdr:row>38</xdr:row>
      <xdr:rowOff>161290</xdr:rowOff>
    </xdr:to>
    <xdr:sp macro="" textlink="">
      <xdr:nvSpPr>
        <xdr:cNvPr id="476" name="フローチャート: 判断 475"/>
        <xdr:cNvSpPr/>
      </xdr:nvSpPr>
      <xdr:spPr>
        <a:xfrm>
          <a:off x="2152142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55880</xdr:rowOff>
    </xdr:from>
    <xdr:to xmlns:xdr="http://schemas.openxmlformats.org/drawingml/2006/spreadsheetDrawing">
      <xdr:col>112</xdr:col>
      <xdr:colOff>38100</xdr:colOff>
      <xdr:row>38</xdr:row>
      <xdr:rowOff>157480</xdr:rowOff>
    </xdr:to>
    <xdr:sp macro="" textlink="">
      <xdr:nvSpPr>
        <xdr:cNvPr id="477" name="フローチャート: 判断 476"/>
        <xdr:cNvSpPr/>
      </xdr:nvSpPr>
      <xdr:spPr>
        <a:xfrm>
          <a:off x="20708620" y="64300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40640</xdr:rowOff>
    </xdr:from>
    <xdr:to xmlns:xdr="http://schemas.openxmlformats.org/drawingml/2006/spreadsheetDrawing">
      <xdr:col>107</xdr:col>
      <xdr:colOff>101600</xdr:colOff>
      <xdr:row>38</xdr:row>
      <xdr:rowOff>142240</xdr:rowOff>
    </xdr:to>
    <xdr:sp macro="" textlink="">
      <xdr:nvSpPr>
        <xdr:cNvPr id="478" name="フローチャート: 判断 477"/>
        <xdr:cNvSpPr/>
      </xdr:nvSpPr>
      <xdr:spPr>
        <a:xfrm>
          <a:off x="1983994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132080</xdr:rowOff>
    </xdr:from>
    <xdr:to xmlns:xdr="http://schemas.openxmlformats.org/drawingml/2006/spreadsheetDrawing">
      <xdr:col>102</xdr:col>
      <xdr:colOff>165100</xdr:colOff>
      <xdr:row>39</xdr:row>
      <xdr:rowOff>62230</xdr:rowOff>
    </xdr:to>
    <xdr:sp macro="" textlink="">
      <xdr:nvSpPr>
        <xdr:cNvPr id="479" name="フローチャート: 判断 478"/>
        <xdr:cNvSpPr/>
      </xdr:nvSpPr>
      <xdr:spPr>
        <a:xfrm>
          <a:off x="18976340" y="6506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38</xdr:row>
      <xdr:rowOff>128270</xdr:rowOff>
    </xdr:from>
    <xdr:to xmlns:xdr="http://schemas.openxmlformats.org/drawingml/2006/spreadsheetDrawing">
      <xdr:col>98</xdr:col>
      <xdr:colOff>38100</xdr:colOff>
      <xdr:row>39</xdr:row>
      <xdr:rowOff>58420</xdr:rowOff>
    </xdr:to>
    <xdr:sp macro="" textlink="">
      <xdr:nvSpPr>
        <xdr:cNvPr id="480" name="フローチャート: 判断 479"/>
        <xdr:cNvSpPr/>
      </xdr:nvSpPr>
      <xdr:spPr>
        <a:xfrm>
          <a:off x="18112740" y="650240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1365" cy="258445"/>
    <xdr:sp macro="" textlink="">
      <xdr:nvSpPr>
        <xdr:cNvPr id="481" name="テキスト ボックス 480"/>
        <xdr:cNvSpPr txBox="1"/>
      </xdr:nvSpPr>
      <xdr:spPr>
        <a:xfrm>
          <a:off x="213868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8445"/>
    <xdr:sp macro="" textlink="">
      <xdr:nvSpPr>
        <xdr:cNvPr id="482" name="テキスト ボックス 481"/>
        <xdr:cNvSpPr txBox="1"/>
      </xdr:nvSpPr>
      <xdr:spPr>
        <a:xfrm>
          <a:off x="205740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1365" cy="258445"/>
    <xdr:sp macro="" textlink="">
      <xdr:nvSpPr>
        <xdr:cNvPr id="483" name="テキスト ボックス 482"/>
        <xdr:cNvSpPr txBox="1"/>
      </xdr:nvSpPr>
      <xdr:spPr>
        <a:xfrm>
          <a:off x="1970532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8445"/>
    <xdr:sp macro="" textlink="">
      <xdr:nvSpPr>
        <xdr:cNvPr id="484" name="テキスト ボックス 483"/>
        <xdr:cNvSpPr txBox="1"/>
      </xdr:nvSpPr>
      <xdr:spPr>
        <a:xfrm>
          <a:off x="1884172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8445"/>
    <xdr:sp macro="" textlink="">
      <xdr:nvSpPr>
        <xdr:cNvPr id="485" name="テキスト ボックス 484"/>
        <xdr:cNvSpPr txBox="1"/>
      </xdr:nvSpPr>
      <xdr:spPr>
        <a:xfrm>
          <a:off x="1797812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44450</xdr:rowOff>
    </xdr:from>
    <xdr:to xmlns:xdr="http://schemas.openxmlformats.org/drawingml/2006/spreadsheetDrawing">
      <xdr:col>116</xdr:col>
      <xdr:colOff>114300</xdr:colOff>
      <xdr:row>38</xdr:row>
      <xdr:rowOff>146050</xdr:rowOff>
    </xdr:to>
    <xdr:sp macro="" textlink="">
      <xdr:nvSpPr>
        <xdr:cNvPr id="486" name="楕円 485"/>
        <xdr:cNvSpPr/>
      </xdr:nvSpPr>
      <xdr:spPr>
        <a:xfrm>
          <a:off x="2152142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37</xdr:row>
      <xdr:rowOff>67310</xdr:rowOff>
    </xdr:from>
    <xdr:ext cx="469900" cy="259080"/>
    <xdr:sp macro="" textlink="">
      <xdr:nvSpPr>
        <xdr:cNvPr id="487" name="【認定こども園・幼稚園・保育所】&#10;一人当たり面積該当値テキスト"/>
        <xdr:cNvSpPr txBox="1"/>
      </xdr:nvSpPr>
      <xdr:spPr>
        <a:xfrm>
          <a:off x="21610320" y="62738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52070</xdr:rowOff>
    </xdr:from>
    <xdr:to xmlns:xdr="http://schemas.openxmlformats.org/drawingml/2006/spreadsheetDrawing">
      <xdr:col>112</xdr:col>
      <xdr:colOff>38100</xdr:colOff>
      <xdr:row>38</xdr:row>
      <xdr:rowOff>153670</xdr:rowOff>
    </xdr:to>
    <xdr:sp macro="" textlink="">
      <xdr:nvSpPr>
        <xdr:cNvPr id="488" name="楕円 487"/>
        <xdr:cNvSpPr/>
      </xdr:nvSpPr>
      <xdr:spPr>
        <a:xfrm>
          <a:off x="20708620" y="64262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38</xdr:row>
      <xdr:rowOff>95250</xdr:rowOff>
    </xdr:from>
    <xdr:to xmlns:xdr="http://schemas.openxmlformats.org/drawingml/2006/spreadsheetDrawing">
      <xdr:col>116</xdr:col>
      <xdr:colOff>63500</xdr:colOff>
      <xdr:row>38</xdr:row>
      <xdr:rowOff>102870</xdr:rowOff>
    </xdr:to>
    <xdr:cxnSp macro="">
      <xdr:nvCxnSpPr>
        <xdr:cNvPr id="489" name="直線コネクタ 488"/>
        <xdr:cNvCxnSpPr/>
      </xdr:nvCxnSpPr>
      <xdr:spPr>
        <a:xfrm flipV="1">
          <a:off x="20759420" y="6469380"/>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140335</xdr:rowOff>
    </xdr:from>
    <xdr:to xmlns:xdr="http://schemas.openxmlformats.org/drawingml/2006/spreadsheetDrawing">
      <xdr:col>107</xdr:col>
      <xdr:colOff>101600</xdr:colOff>
      <xdr:row>38</xdr:row>
      <xdr:rowOff>69850</xdr:rowOff>
    </xdr:to>
    <xdr:sp macro="" textlink="">
      <xdr:nvSpPr>
        <xdr:cNvPr id="490" name="楕円 489"/>
        <xdr:cNvSpPr/>
      </xdr:nvSpPr>
      <xdr:spPr>
        <a:xfrm>
          <a:off x="19839940" y="634682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19050</xdr:rowOff>
    </xdr:from>
    <xdr:to xmlns:xdr="http://schemas.openxmlformats.org/drawingml/2006/spreadsheetDrawing">
      <xdr:col>111</xdr:col>
      <xdr:colOff>177800</xdr:colOff>
      <xdr:row>38</xdr:row>
      <xdr:rowOff>102870</xdr:rowOff>
    </xdr:to>
    <xdr:cxnSp macro="">
      <xdr:nvCxnSpPr>
        <xdr:cNvPr id="491" name="直線コネクタ 490"/>
        <xdr:cNvCxnSpPr/>
      </xdr:nvCxnSpPr>
      <xdr:spPr>
        <a:xfrm>
          <a:off x="19890740" y="6393180"/>
          <a:ext cx="86868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17780</xdr:rowOff>
    </xdr:from>
    <xdr:to xmlns:xdr="http://schemas.openxmlformats.org/drawingml/2006/spreadsheetDrawing">
      <xdr:col>102</xdr:col>
      <xdr:colOff>165100</xdr:colOff>
      <xdr:row>38</xdr:row>
      <xdr:rowOff>119380</xdr:rowOff>
    </xdr:to>
    <xdr:sp macro="" textlink="">
      <xdr:nvSpPr>
        <xdr:cNvPr id="492" name="楕円 491"/>
        <xdr:cNvSpPr/>
      </xdr:nvSpPr>
      <xdr:spPr>
        <a:xfrm>
          <a:off x="1897634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38</xdr:row>
      <xdr:rowOff>19050</xdr:rowOff>
    </xdr:from>
    <xdr:to xmlns:xdr="http://schemas.openxmlformats.org/drawingml/2006/spreadsheetDrawing">
      <xdr:col>107</xdr:col>
      <xdr:colOff>50800</xdr:colOff>
      <xdr:row>38</xdr:row>
      <xdr:rowOff>68580</xdr:rowOff>
    </xdr:to>
    <xdr:cxnSp macro="">
      <xdr:nvCxnSpPr>
        <xdr:cNvPr id="493" name="直線コネクタ 492"/>
        <xdr:cNvCxnSpPr/>
      </xdr:nvCxnSpPr>
      <xdr:spPr>
        <a:xfrm flipV="1">
          <a:off x="19027140" y="6393180"/>
          <a:ext cx="8636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38</xdr:row>
      <xdr:rowOff>25400</xdr:rowOff>
    </xdr:from>
    <xdr:to xmlns:xdr="http://schemas.openxmlformats.org/drawingml/2006/spreadsheetDrawing">
      <xdr:col>98</xdr:col>
      <xdr:colOff>38100</xdr:colOff>
      <xdr:row>38</xdr:row>
      <xdr:rowOff>127000</xdr:rowOff>
    </xdr:to>
    <xdr:sp macro="" textlink="">
      <xdr:nvSpPr>
        <xdr:cNvPr id="494" name="楕円 493"/>
        <xdr:cNvSpPr/>
      </xdr:nvSpPr>
      <xdr:spPr>
        <a:xfrm>
          <a:off x="18112740" y="63995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38</xdr:row>
      <xdr:rowOff>68580</xdr:rowOff>
    </xdr:from>
    <xdr:to xmlns:xdr="http://schemas.openxmlformats.org/drawingml/2006/spreadsheetDrawing">
      <xdr:col>102</xdr:col>
      <xdr:colOff>114300</xdr:colOff>
      <xdr:row>38</xdr:row>
      <xdr:rowOff>76200</xdr:rowOff>
    </xdr:to>
    <xdr:cxnSp macro="">
      <xdr:nvCxnSpPr>
        <xdr:cNvPr id="495" name="直線コネクタ 494"/>
        <xdr:cNvCxnSpPr/>
      </xdr:nvCxnSpPr>
      <xdr:spPr>
        <a:xfrm flipV="1">
          <a:off x="18163540" y="6442710"/>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38</xdr:row>
      <xdr:rowOff>148590</xdr:rowOff>
    </xdr:from>
    <xdr:ext cx="469900" cy="258445"/>
    <xdr:sp macro="" textlink="">
      <xdr:nvSpPr>
        <xdr:cNvPr id="496" name="n_1aveValue【認定こども園・幼稚園・保育所】&#10;一人当たり面積"/>
        <xdr:cNvSpPr txBox="1"/>
      </xdr:nvSpPr>
      <xdr:spPr>
        <a:xfrm>
          <a:off x="20516850" y="65227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38</xdr:row>
      <xdr:rowOff>133350</xdr:rowOff>
    </xdr:from>
    <xdr:ext cx="469265" cy="259080"/>
    <xdr:sp macro="" textlink="">
      <xdr:nvSpPr>
        <xdr:cNvPr id="497" name="n_2aveValue【認定こども園・幼稚園・保育所】&#10;一人当たり面積"/>
        <xdr:cNvSpPr txBox="1"/>
      </xdr:nvSpPr>
      <xdr:spPr>
        <a:xfrm>
          <a:off x="19660870" y="6507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39</xdr:row>
      <xdr:rowOff>53340</xdr:rowOff>
    </xdr:from>
    <xdr:ext cx="469265" cy="258445"/>
    <xdr:sp macro="" textlink="">
      <xdr:nvSpPr>
        <xdr:cNvPr id="498" name="n_3aveValue【認定こども園・幼稚園・保育所】&#10;一人当たり面積"/>
        <xdr:cNvSpPr txBox="1"/>
      </xdr:nvSpPr>
      <xdr:spPr>
        <a:xfrm>
          <a:off x="18797270" y="6595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39</xdr:row>
      <xdr:rowOff>49530</xdr:rowOff>
    </xdr:from>
    <xdr:ext cx="469900" cy="258445"/>
    <xdr:sp macro="" textlink="">
      <xdr:nvSpPr>
        <xdr:cNvPr id="499" name="n_4aveValue【認定こども園・幼稚園・保育所】&#10;一人当たり面積"/>
        <xdr:cNvSpPr txBox="1"/>
      </xdr:nvSpPr>
      <xdr:spPr>
        <a:xfrm>
          <a:off x="17933670" y="65913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36</xdr:row>
      <xdr:rowOff>167640</xdr:rowOff>
    </xdr:from>
    <xdr:ext cx="469900" cy="259080"/>
    <xdr:sp macro="" textlink="">
      <xdr:nvSpPr>
        <xdr:cNvPr id="500" name="n_1mainValue【認定こども園・幼稚園・保育所】&#10;一人当たり面積"/>
        <xdr:cNvSpPr txBox="1"/>
      </xdr:nvSpPr>
      <xdr:spPr>
        <a:xfrm>
          <a:off x="20516850" y="6206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36</xdr:row>
      <xdr:rowOff>86360</xdr:rowOff>
    </xdr:from>
    <xdr:ext cx="469265" cy="257810"/>
    <xdr:sp macro="" textlink="">
      <xdr:nvSpPr>
        <xdr:cNvPr id="501" name="n_2mainValue【認定こども園・幼稚園・保育所】&#10;一人当たり面積"/>
        <xdr:cNvSpPr txBox="1"/>
      </xdr:nvSpPr>
      <xdr:spPr>
        <a:xfrm>
          <a:off x="19660870" y="612521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36</xdr:row>
      <xdr:rowOff>135890</xdr:rowOff>
    </xdr:from>
    <xdr:ext cx="469265" cy="259080"/>
    <xdr:sp macro="" textlink="">
      <xdr:nvSpPr>
        <xdr:cNvPr id="502" name="n_3mainValue【認定こども園・幼稚園・保育所】&#10;一人当たり面積"/>
        <xdr:cNvSpPr txBox="1"/>
      </xdr:nvSpPr>
      <xdr:spPr>
        <a:xfrm>
          <a:off x="18797270" y="6174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36</xdr:row>
      <xdr:rowOff>143510</xdr:rowOff>
    </xdr:from>
    <xdr:ext cx="469900" cy="258445"/>
    <xdr:sp macro="" textlink="">
      <xdr:nvSpPr>
        <xdr:cNvPr id="503" name="n_4mainValue【認定こども園・幼稚園・保育所】&#10;一人当たり面積"/>
        <xdr:cNvSpPr txBox="1"/>
      </xdr:nvSpPr>
      <xdr:spPr>
        <a:xfrm>
          <a:off x="17933670" y="61823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04" name="正方形/長方形 503"/>
        <xdr:cNvSpPr/>
      </xdr:nvSpPr>
      <xdr:spPr>
        <a:xfrm>
          <a:off x="12115800" y="782955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05" name="正方形/長方形 504"/>
        <xdr:cNvSpPr/>
      </xdr:nvSpPr>
      <xdr:spPr>
        <a:xfrm>
          <a:off x="122377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06" name="正方形/長方形 505"/>
        <xdr:cNvSpPr/>
      </xdr:nvSpPr>
      <xdr:spPr>
        <a:xfrm>
          <a:off x="122377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07" name="正方形/長方形 506"/>
        <xdr:cNvSpPr/>
      </xdr:nvSpPr>
      <xdr:spPr>
        <a:xfrm>
          <a:off x="13228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08" name="正方形/長方形 507"/>
        <xdr:cNvSpPr/>
      </xdr:nvSpPr>
      <xdr:spPr>
        <a:xfrm>
          <a:off x="13228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09" name="正方形/長方形 508"/>
        <xdr:cNvSpPr/>
      </xdr:nvSpPr>
      <xdr:spPr>
        <a:xfrm>
          <a:off x="1434084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10" name="正方形/長方形 509"/>
        <xdr:cNvSpPr/>
      </xdr:nvSpPr>
      <xdr:spPr>
        <a:xfrm>
          <a:off x="1434084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11" name="正方形/長方形 510"/>
        <xdr:cNvSpPr/>
      </xdr:nvSpPr>
      <xdr:spPr>
        <a:xfrm>
          <a:off x="12115800" y="894588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12" name="テキスト ボックス 511"/>
        <xdr:cNvSpPr txBox="1"/>
      </xdr:nvSpPr>
      <xdr:spPr>
        <a:xfrm>
          <a:off x="12077700" y="875919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13" name="直線コネクタ 512"/>
        <xdr:cNvCxnSpPr/>
      </xdr:nvCxnSpPr>
      <xdr:spPr>
        <a:xfrm>
          <a:off x="1211580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7360" cy="258445"/>
    <xdr:sp macro="" textlink="">
      <xdr:nvSpPr>
        <xdr:cNvPr id="514" name="テキスト ボックス 513"/>
        <xdr:cNvSpPr txBox="1"/>
      </xdr:nvSpPr>
      <xdr:spPr>
        <a:xfrm>
          <a:off x="11663680" y="110439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515" name="直線コネクタ 514"/>
        <xdr:cNvCxnSpPr/>
      </xdr:nvCxnSpPr>
      <xdr:spPr>
        <a:xfrm>
          <a:off x="12115800" y="108089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7360" cy="258445"/>
    <xdr:sp macro="" textlink="">
      <xdr:nvSpPr>
        <xdr:cNvPr id="516" name="テキスト ボックス 515"/>
        <xdr:cNvSpPr txBox="1"/>
      </xdr:nvSpPr>
      <xdr:spPr>
        <a:xfrm>
          <a:off x="11663680" y="106705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517" name="直線コネクタ 516"/>
        <xdr:cNvCxnSpPr/>
      </xdr:nvCxnSpPr>
      <xdr:spPr>
        <a:xfrm>
          <a:off x="12115800" y="104355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518" name="テキスト ボックス 517"/>
        <xdr:cNvSpPr txBox="1"/>
      </xdr:nvSpPr>
      <xdr:spPr>
        <a:xfrm>
          <a:off x="11722735" y="10297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519" name="直線コネクタ 518"/>
        <xdr:cNvCxnSpPr/>
      </xdr:nvCxnSpPr>
      <xdr:spPr>
        <a:xfrm>
          <a:off x="12115800" y="100622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520" name="テキスト ボックス 519"/>
        <xdr:cNvSpPr txBox="1"/>
      </xdr:nvSpPr>
      <xdr:spPr>
        <a:xfrm>
          <a:off x="11722735" y="992378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521" name="直線コネクタ 520"/>
        <xdr:cNvCxnSpPr/>
      </xdr:nvCxnSpPr>
      <xdr:spPr>
        <a:xfrm>
          <a:off x="12115800" y="9692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8445"/>
    <xdr:sp macro="" textlink="">
      <xdr:nvSpPr>
        <xdr:cNvPr id="522" name="テキスト ボックス 521"/>
        <xdr:cNvSpPr txBox="1"/>
      </xdr:nvSpPr>
      <xdr:spPr>
        <a:xfrm>
          <a:off x="11722735" y="95542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523" name="直線コネクタ 522"/>
        <xdr:cNvCxnSpPr/>
      </xdr:nvCxnSpPr>
      <xdr:spPr>
        <a:xfrm>
          <a:off x="12115800" y="93192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8445"/>
    <xdr:sp macro="" textlink="">
      <xdr:nvSpPr>
        <xdr:cNvPr id="524" name="テキスト ボックス 523"/>
        <xdr:cNvSpPr txBox="1"/>
      </xdr:nvSpPr>
      <xdr:spPr>
        <a:xfrm>
          <a:off x="11722735" y="918083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525" name="直線コネクタ 524"/>
        <xdr:cNvCxnSpPr/>
      </xdr:nvCxnSpPr>
      <xdr:spPr>
        <a:xfrm>
          <a:off x="1211580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9090" cy="257810"/>
    <xdr:sp macro="" textlink="">
      <xdr:nvSpPr>
        <xdr:cNvPr id="526" name="テキスト ボックス 525"/>
        <xdr:cNvSpPr txBox="1"/>
      </xdr:nvSpPr>
      <xdr:spPr>
        <a:xfrm>
          <a:off x="11786870" y="880745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27" name="【学校施設】&#10;有形固定資産減価償却率グラフ枠"/>
        <xdr:cNvSpPr/>
      </xdr:nvSpPr>
      <xdr:spPr>
        <a:xfrm>
          <a:off x="12115800" y="894588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24765</xdr:rowOff>
    </xdr:from>
    <xdr:to xmlns:xdr="http://schemas.openxmlformats.org/drawingml/2006/spreadsheetDrawing">
      <xdr:col>85</xdr:col>
      <xdr:colOff>126365</xdr:colOff>
      <xdr:row>63</xdr:row>
      <xdr:rowOff>41910</xdr:rowOff>
    </xdr:to>
    <xdr:cxnSp macro="">
      <xdr:nvCxnSpPr>
        <xdr:cNvPr id="528" name="直線コネクタ 527"/>
        <xdr:cNvCxnSpPr/>
      </xdr:nvCxnSpPr>
      <xdr:spPr>
        <a:xfrm flipV="1">
          <a:off x="15887065" y="9416415"/>
          <a:ext cx="0"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63</xdr:row>
      <xdr:rowOff>45720</xdr:rowOff>
    </xdr:from>
    <xdr:ext cx="405130" cy="259080"/>
    <xdr:sp macro="" textlink="">
      <xdr:nvSpPr>
        <xdr:cNvPr id="529" name="【学校施設】&#10;有形固定資産減価償却率最小値テキスト"/>
        <xdr:cNvSpPr txBox="1"/>
      </xdr:nvSpPr>
      <xdr:spPr>
        <a:xfrm>
          <a:off x="15925800" y="10610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63</xdr:row>
      <xdr:rowOff>41910</xdr:rowOff>
    </xdr:from>
    <xdr:to xmlns:xdr="http://schemas.openxmlformats.org/drawingml/2006/spreadsheetDrawing">
      <xdr:col>86</xdr:col>
      <xdr:colOff>25400</xdr:colOff>
      <xdr:row>63</xdr:row>
      <xdr:rowOff>41910</xdr:rowOff>
    </xdr:to>
    <xdr:cxnSp macro="">
      <xdr:nvCxnSpPr>
        <xdr:cNvPr id="530" name="直線コネクタ 529"/>
        <xdr:cNvCxnSpPr/>
      </xdr:nvCxnSpPr>
      <xdr:spPr>
        <a:xfrm>
          <a:off x="15798800" y="106070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54</xdr:row>
      <xdr:rowOff>142875</xdr:rowOff>
    </xdr:from>
    <xdr:ext cx="405130" cy="258445"/>
    <xdr:sp macro="" textlink="">
      <xdr:nvSpPr>
        <xdr:cNvPr id="531" name="【学校施設】&#10;有形固定資産減価償却率最大値テキスト"/>
        <xdr:cNvSpPr txBox="1"/>
      </xdr:nvSpPr>
      <xdr:spPr>
        <a:xfrm>
          <a:off x="15925800" y="91992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24765</xdr:rowOff>
    </xdr:from>
    <xdr:to xmlns:xdr="http://schemas.openxmlformats.org/drawingml/2006/spreadsheetDrawing">
      <xdr:col>86</xdr:col>
      <xdr:colOff>25400</xdr:colOff>
      <xdr:row>56</xdr:row>
      <xdr:rowOff>24765</xdr:rowOff>
    </xdr:to>
    <xdr:cxnSp macro="">
      <xdr:nvCxnSpPr>
        <xdr:cNvPr id="532" name="直線コネクタ 531"/>
        <xdr:cNvCxnSpPr/>
      </xdr:nvCxnSpPr>
      <xdr:spPr>
        <a:xfrm>
          <a:off x="15798800" y="94164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59</xdr:row>
      <xdr:rowOff>17780</xdr:rowOff>
    </xdr:from>
    <xdr:ext cx="405130" cy="258445"/>
    <xdr:sp macro="" textlink="">
      <xdr:nvSpPr>
        <xdr:cNvPr id="533" name="【学校施設】&#10;有形固定資産減価償却率平均値テキスト"/>
        <xdr:cNvSpPr txBox="1"/>
      </xdr:nvSpPr>
      <xdr:spPr>
        <a:xfrm>
          <a:off x="15925800" y="991235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166370</xdr:rowOff>
    </xdr:from>
    <xdr:to xmlns:xdr="http://schemas.openxmlformats.org/drawingml/2006/spreadsheetDrawing">
      <xdr:col>85</xdr:col>
      <xdr:colOff>177800</xdr:colOff>
      <xdr:row>60</xdr:row>
      <xdr:rowOff>96520</xdr:rowOff>
    </xdr:to>
    <xdr:sp macro="" textlink="">
      <xdr:nvSpPr>
        <xdr:cNvPr id="534" name="フローチャート: 判断 533"/>
        <xdr:cNvSpPr/>
      </xdr:nvSpPr>
      <xdr:spPr>
        <a:xfrm>
          <a:off x="15836900" y="10060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59</xdr:row>
      <xdr:rowOff>147320</xdr:rowOff>
    </xdr:from>
    <xdr:to xmlns:xdr="http://schemas.openxmlformats.org/drawingml/2006/spreadsheetDrawing">
      <xdr:col>81</xdr:col>
      <xdr:colOff>101600</xdr:colOff>
      <xdr:row>60</xdr:row>
      <xdr:rowOff>77470</xdr:rowOff>
    </xdr:to>
    <xdr:sp macro="" textlink="">
      <xdr:nvSpPr>
        <xdr:cNvPr id="535" name="フローチャート: 判断 534"/>
        <xdr:cNvSpPr/>
      </xdr:nvSpPr>
      <xdr:spPr>
        <a:xfrm>
          <a:off x="15019020" y="10041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59</xdr:row>
      <xdr:rowOff>126365</xdr:rowOff>
    </xdr:from>
    <xdr:to xmlns:xdr="http://schemas.openxmlformats.org/drawingml/2006/spreadsheetDrawing">
      <xdr:col>76</xdr:col>
      <xdr:colOff>165100</xdr:colOff>
      <xdr:row>60</xdr:row>
      <xdr:rowOff>56515</xdr:rowOff>
    </xdr:to>
    <xdr:sp macro="" textlink="">
      <xdr:nvSpPr>
        <xdr:cNvPr id="536" name="フローチャート: 判断 535"/>
        <xdr:cNvSpPr/>
      </xdr:nvSpPr>
      <xdr:spPr>
        <a:xfrm>
          <a:off x="14155420" y="10020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59</xdr:row>
      <xdr:rowOff>105410</xdr:rowOff>
    </xdr:from>
    <xdr:to xmlns:xdr="http://schemas.openxmlformats.org/drawingml/2006/spreadsheetDrawing">
      <xdr:col>72</xdr:col>
      <xdr:colOff>38100</xdr:colOff>
      <xdr:row>60</xdr:row>
      <xdr:rowOff>35560</xdr:rowOff>
    </xdr:to>
    <xdr:sp macro="" textlink="">
      <xdr:nvSpPr>
        <xdr:cNvPr id="537" name="フローチャート: 判断 536"/>
        <xdr:cNvSpPr/>
      </xdr:nvSpPr>
      <xdr:spPr>
        <a:xfrm>
          <a:off x="13291820" y="99999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59</xdr:row>
      <xdr:rowOff>92075</xdr:rowOff>
    </xdr:from>
    <xdr:to xmlns:xdr="http://schemas.openxmlformats.org/drawingml/2006/spreadsheetDrawing">
      <xdr:col>67</xdr:col>
      <xdr:colOff>101600</xdr:colOff>
      <xdr:row>60</xdr:row>
      <xdr:rowOff>22225</xdr:rowOff>
    </xdr:to>
    <xdr:sp macro="" textlink="">
      <xdr:nvSpPr>
        <xdr:cNvPr id="538" name="フローチャート: 判断 537"/>
        <xdr:cNvSpPr/>
      </xdr:nvSpPr>
      <xdr:spPr>
        <a:xfrm>
          <a:off x="12423140" y="9986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9080"/>
    <xdr:sp macro="" textlink="">
      <xdr:nvSpPr>
        <xdr:cNvPr id="539" name="テキスト ボックス 538"/>
        <xdr:cNvSpPr txBox="1"/>
      </xdr:nvSpPr>
      <xdr:spPr>
        <a:xfrm>
          <a:off x="157022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1365" cy="259080"/>
    <xdr:sp macro="" textlink="">
      <xdr:nvSpPr>
        <xdr:cNvPr id="540" name="テキスト ボックス 539"/>
        <xdr:cNvSpPr txBox="1"/>
      </xdr:nvSpPr>
      <xdr:spPr>
        <a:xfrm>
          <a:off x="1488440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9080"/>
    <xdr:sp macro="" textlink="">
      <xdr:nvSpPr>
        <xdr:cNvPr id="541" name="テキスト ボックス 540"/>
        <xdr:cNvSpPr txBox="1"/>
      </xdr:nvSpPr>
      <xdr:spPr>
        <a:xfrm>
          <a:off x="1402080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9080"/>
    <xdr:sp macro="" textlink="">
      <xdr:nvSpPr>
        <xdr:cNvPr id="542" name="テキスト ボックス 541"/>
        <xdr:cNvSpPr txBox="1"/>
      </xdr:nvSpPr>
      <xdr:spPr>
        <a:xfrm>
          <a:off x="1315720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1365" cy="259080"/>
    <xdr:sp macro="" textlink="">
      <xdr:nvSpPr>
        <xdr:cNvPr id="543" name="テキスト ボックス 542"/>
        <xdr:cNvSpPr txBox="1"/>
      </xdr:nvSpPr>
      <xdr:spPr>
        <a:xfrm>
          <a:off x="1228852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8255</xdr:rowOff>
    </xdr:from>
    <xdr:to xmlns:xdr="http://schemas.openxmlformats.org/drawingml/2006/spreadsheetDrawing">
      <xdr:col>85</xdr:col>
      <xdr:colOff>177800</xdr:colOff>
      <xdr:row>60</xdr:row>
      <xdr:rowOff>109855</xdr:rowOff>
    </xdr:to>
    <xdr:sp macro="" textlink="">
      <xdr:nvSpPr>
        <xdr:cNvPr id="544" name="楕円 543"/>
        <xdr:cNvSpPr/>
      </xdr:nvSpPr>
      <xdr:spPr>
        <a:xfrm>
          <a:off x="158369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59</xdr:row>
      <xdr:rowOff>158750</xdr:rowOff>
    </xdr:from>
    <xdr:ext cx="405130" cy="258445"/>
    <xdr:sp macro="" textlink="">
      <xdr:nvSpPr>
        <xdr:cNvPr id="545" name="【学校施設】&#10;有形固定資産減価償却率該当値テキスト"/>
        <xdr:cNvSpPr txBox="1"/>
      </xdr:nvSpPr>
      <xdr:spPr>
        <a:xfrm>
          <a:off x="15925800" y="100533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59</xdr:row>
      <xdr:rowOff>149225</xdr:rowOff>
    </xdr:from>
    <xdr:to xmlns:xdr="http://schemas.openxmlformats.org/drawingml/2006/spreadsheetDrawing">
      <xdr:col>81</xdr:col>
      <xdr:colOff>101600</xdr:colOff>
      <xdr:row>60</xdr:row>
      <xdr:rowOff>79375</xdr:rowOff>
    </xdr:to>
    <xdr:sp macro="" textlink="">
      <xdr:nvSpPr>
        <xdr:cNvPr id="546" name="楕円 545"/>
        <xdr:cNvSpPr/>
      </xdr:nvSpPr>
      <xdr:spPr>
        <a:xfrm>
          <a:off x="15019020" y="10043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28575</xdr:rowOff>
    </xdr:from>
    <xdr:to xmlns:xdr="http://schemas.openxmlformats.org/drawingml/2006/spreadsheetDrawing">
      <xdr:col>85</xdr:col>
      <xdr:colOff>127000</xdr:colOff>
      <xdr:row>60</xdr:row>
      <xdr:rowOff>59055</xdr:rowOff>
    </xdr:to>
    <xdr:cxnSp macro="">
      <xdr:nvCxnSpPr>
        <xdr:cNvPr id="547" name="直線コネクタ 546"/>
        <xdr:cNvCxnSpPr/>
      </xdr:nvCxnSpPr>
      <xdr:spPr>
        <a:xfrm>
          <a:off x="15069820" y="10090785"/>
          <a:ext cx="8178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126365</xdr:rowOff>
    </xdr:from>
    <xdr:to xmlns:xdr="http://schemas.openxmlformats.org/drawingml/2006/spreadsheetDrawing">
      <xdr:col>76</xdr:col>
      <xdr:colOff>165100</xdr:colOff>
      <xdr:row>60</xdr:row>
      <xdr:rowOff>56515</xdr:rowOff>
    </xdr:to>
    <xdr:sp macro="" textlink="">
      <xdr:nvSpPr>
        <xdr:cNvPr id="548" name="楕円 547"/>
        <xdr:cNvSpPr/>
      </xdr:nvSpPr>
      <xdr:spPr>
        <a:xfrm>
          <a:off x="14155420" y="10020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5715</xdr:rowOff>
    </xdr:from>
    <xdr:to xmlns:xdr="http://schemas.openxmlformats.org/drawingml/2006/spreadsheetDrawing">
      <xdr:col>81</xdr:col>
      <xdr:colOff>50800</xdr:colOff>
      <xdr:row>60</xdr:row>
      <xdr:rowOff>28575</xdr:rowOff>
    </xdr:to>
    <xdr:cxnSp macro="">
      <xdr:nvCxnSpPr>
        <xdr:cNvPr id="549" name="直線コネクタ 548"/>
        <xdr:cNvCxnSpPr/>
      </xdr:nvCxnSpPr>
      <xdr:spPr>
        <a:xfrm>
          <a:off x="14206220" y="10067925"/>
          <a:ext cx="8636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107315</xdr:rowOff>
    </xdr:from>
    <xdr:to xmlns:xdr="http://schemas.openxmlformats.org/drawingml/2006/spreadsheetDrawing">
      <xdr:col>72</xdr:col>
      <xdr:colOff>38100</xdr:colOff>
      <xdr:row>60</xdr:row>
      <xdr:rowOff>37465</xdr:rowOff>
    </xdr:to>
    <xdr:sp macro="" textlink="">
      <xdr:nvSpPr>
        <xdr:cNvPr id="550" name="楕円 549"/>
        <xdr:cNvSpPr/>
      </xdr:nvSpPr>
      <xdr:spPr>
        <a:xfrm>
          <a:off x="13291820" y="1000188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158750</xdr:rowOff>
    </xdr:from>
    <xdr:to xmlns:xdr="http://schemas.openxmlformats.org/drawingml/2006/spreadsheetDrawing">
      <xdr:col>76</xdr:col>
      <xdr:colOff>114300</xdr:colOff>
      <xdr:row>60</xdr:row>
      <xdr:rowOff>5715</xdr:rowOff>
    </xdr:to>
    <xdr:cxnSp macro="">
      <xdr:nvCxnSpPr>
        <xdr:cNvPr id="551" name="直線コネクタ 550"/>
        <xdr:cNvCxnSpPr/>
      </xdr:nvCxnSpPr>
      <xdr:spPr>
        <a:xfrm>
          <a:off x="13342620" y="10053320"/>
          <a:ext cx="8636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109220</xdr:rowOff>
    </xdr:from>
    <xdr:to xmlns:xdr="http://schemas.openxmlformats.org/drawingml/2006/spreadsheetDrawing">
      <xdr:col>67</xdr:col>
      <xdr:colOff>101600</xdr:colOff>
      <xdr:row>60</xdr:row>
      <xdr:rowOff>39370</xdr:rowOff>
    </xdr:to>
    <xdr:sp macro="" textlink="">
      <xdr:nvSpPr>
        <xdr:cNvPr id="552" name="楕円 551"/>
        <xdr:cNvSpPr/>
      </xdr:nvSpPr>
      <xdr:spPr>
        <a:xfrm>
          <a:off x="12423140" y="100037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158750</xdr:rowOff>
    </xdr:from>
    <xdr:to xmlns:xdr="http://schemas.openxmlformats.org/drawingml/2006/spreadsheetDrawing">
      <xdr:col>71</xdr:col>
      <xdr:colOff>177800</xdr:colOff>
      <xdr:row>59</xdr:row>
      <xdr:rowOff>160020</xdr:rowOff>
    </xdr:to>
    <xdr:cxnSp macro="">
      <xdr:nvCxnSpPr>
        <xdr:cNvPr id="553" name="直線コネクタ 552"/>
        <xdr:cNvCxnSpPr/>
      </xdr:nvCxnSpPr>
      <xdr:spPr>
        <a:xfrm flipV="1">
          <a:off x="12473940" y="10053320"/>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58</xdr:row>
      <xdr:rowOff>93980</xdr:rowOff>
    </xdr:from>
    <xdr:ext cx="405130" cy="259080"/>
    <xdr:sp macro="" textlink="">
      <xdr:nvSpPr>
        <xdr:cNvPr id="554" name="n_1aveValue【学校施設】&#10;有形固定資産減価償却率"/>
        <xdr:cNvSpPr txBox="1"/>
      </xdr:nvSpPr>
      <xdr:spPr>
        <a:xfrm>
          <a:off x="14859635" y="9820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47625</xdr:rowOff>
    </xdr:from>
    <xdr:ext cx="404495" cy="258445"/>
    <xdr:sp macro="" textlink="">
      <xdr:nvSpPr>
        <xdr:cNvPr id="555" name="n_2aveValue【学校施設】&#10;有形固定資産減価償却率"/>
        <xdr:cNvSpPr txBox="1"/>
      </xdr:nvSpPr>
      <xdr:spPr>
        <a:xfrm>
          <a:off x="14008735" y="101098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58</xdr:row>
      <xdr:rowOff>52070</xdr:rowOff>
    </xdr:from>
    <xdr:ext cx="404495" cy="258445"/>
    <xdr:sp macro="" textlink="">
      <xdr:nvSpPr>
        <xdr:cNvPr id="556" name="n_3aveValue【学校施設】&#10;有形固定資産減価償却率"/>
        <xdr:cNvSpPr txBox="1"/>
      </xdr:nvSpPr>
      <xdr:spPr>
        <a:xfrm>
          <a:off x="13145135" y="97790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58</xdr:row>
      <xdr:rowOff>38735</xdr:rowOff>
    </xdr:from>
    <xdr:ext cx="405130" cy="259080"/>
    <xdr:sp macro="" textlink="">
      <xdr:nvSpPr>
        <xdr:cNvPr id="557" name="n_4aveValue【学校施設】&#10;有形固定資産減価償却率"/>
        <xdr:cNvSpPr txBox="1"/>
      </xdr:nvSpPr>
      <xdr:spPr>
        <a:xfrm>
          <a:off x="12276455" y="97656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70485</xdr:rowOff>
    </xdr:from>
    <xdr:ext cx="405130" cy="258445"/>
    <xdr:sp macro="" textlink="">
      <xdr:nvSpPr>
        <xdr:cNvPr id="558" name="n_1mainValue【学校施設】&#10;有形固定資産減価償却率"/>
        <xdr:cNvSpPr txBox="1"/>
      </xdr:nvSpPr>
      <xdr:spPr>
        <a:xfrm>
          <a:off x="14859635" y="1013269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58</xdr:row>
      <xdr:rowOff>73025</xdr:rowOff>
    </xdr:from>
    <xdr:ext cx="404495" cy="258445"/>
    <xdr:sp macro="" textlink="">
      <xdr:nvSpPr>
        <xdr:cNvPr id="559" name="n_2mainValue【学校施設】&#10;有形固定資産減価償却率"/>
        <xdr:cNvSpPr txBox="1"/>
      </xdr:nvSpPr>
      <xdr:spPr>
        <a:xfrm>
          <a:off x="14008735" y="97999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28575</xdr:rowOff>
    </xdr:from>
    <xdr:ext cx="404495" cy="258445"/>
    <xdr:sp macro="" textlink="">
      <xdr:nvSpPr>
        <xdr:cNvPr id="560" name="n_3mainValue【学校施設】&#10;有形固定資産減価償却率"/>
        <xdr:cNvSpPr txBox="1"/>
      </xdr:nvSpPr>
      <xdr:spPr>
        <a:xfrm>
          <a:off x="13145135" y="100907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60</xdr:row>
      <xdr:rowOff>30480</xdr:rowOff>
    </xdr:from>
    <xdr:ext cx="405130" cy="257810"/>
    <xdr:sp macro="" textlink="">
      <xdr:nvSpPr>
        <xdr:cNvPr id="561" name="n_4mainValue【学校施設】&#10;有形固定資産減価償却率"/>
        <xdr:cNvSpPr txBox="1"/>
      </xdr:nvSpPr>
      <xdr:spPr>
        <a:xfrm>
          <a:off x="12276455" y="100926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562" name="正方形/長方形 561"/>
        <xdr:cNvSpPr/>
      </xdr:nvSpPr>
      <xdr:spPr>
        <a:xfrm>
          <a:off x="17800320" y="782955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563" name="正方形/長方形 562"/>
        <xdr:cNvSpPr/>
      </xdr:nvSpPr>
      <xdr:spPr>
        <a:xfrm>
          <a:off x="17927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564" name="正方形/長方形 563"/>
        <xdr:cNvSpPr/>
      </xdr:nvSpPr>
      <xdr:spPr>
        <a:xfrm>
          <a:off x="17927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565" name="正方形/長方形 564"/>
        <xdr:cNvSpPr/>
      </xdr:nvSpPr>
      <xdr:spPr>
        <a:xfrm>
          <a:off x="1891284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566" name="正方形/長方形 565"/>
        <xdr:cNvSpPr/>
      </xdr:nvSpPr>
      <xdr:spPr>
        <a:xfrm>
          <a:off x="1891284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567" name="正方形/長方形 566"/>
        <xdr:cNvSpPr/>
      </xdr:nvSpPr>
      <xdr:spPr>
        <a:xfrm>
          <a:off x="2002536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568" name="正方形/長方形 567"/>
        <xdr:cNvSpPr/>
      </xdr:nvSpPr>
      <xdr:spPr>
        <a:xfrm>
          <a:off x="2002536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69" name="正方形/長方形 568"/>
        <xdr:cNvSpPr/>
      </xdr:nvSpPr>
      <xdr:spPr>
        <a:xfrm>
          <a:off x="17800320" y="894588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885" cy="225425"/>
    <xdr:sp macro="" textlink="">
      <xdr:nvSpPr>
        <xdr:cNvPr id="570" name="テキスト ボックス 569"/>
        <xdr:cNvSpPr txBox="1"/>
      </xdr:nvSpPr>
      <xdr:spPr>
        <a:xfrm>
          <a:off x="17767300" y="875919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571" name="直線コネクタ 570"/>
        <xdr:cNvCxnSpPr/>
      </xdr:nvCxnSpPr>
      <xdr:spPr>
        <a:xfrm>
          <a:off x="1780032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65</xdr:row>
      <xdr:rowOff>143510</xdr:rowOff>
    </xdr:from>
    <xdr:ext cx="467360" cy="258445"/>
    <xdr:sp macro="" textlink="">
      <xdr:nvSpPr>
        <xdr:cNvPr id="572" name="テキスト ボックス 571"/>
        <xdr:cNvSpPr txBox="1"/>
      </xdr:nvSpPr>
      <xdr:spPr>
        <a:xfrm>
          <a:off x="17348200" y="110439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573" name="直線コネクタ 572"/>
        <xdr:cNvCxnSpPr/>
      </xdr:nvCxnSpPr>
      <xdr:spPr>
        <a:xfrm>
          <a:off x="17800320" y="108089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7360" cy="258445"/>
    <xdr:sp macro="" textlink="">
      <xdr:nvSpPr>
        <xdr:cNvPr id="574" name="テキスト ボックス 573"/>
        <xdr:cNvSpPr txBox="1"/>
      </xdr:nvSpPr>
      <xdr:spPr>
        <a:xfrm>
          <a:off x="17348200" y="106705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575" name="直線コネクタ 574"/>
        <xdr:cNvCxnSpPr/>
      </xdr:nvCxnSpPr>
      <xdr:spPr>
        <a:xfrm>
          <a:off x="17800320" y="104355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7360" cy="259080"/>
    <xdr:sp macro="" textlink="">
      <xdr:nvSpPr>
        <xdr:cNvPr id="576" name="テキスト ボックス 575"/>
        <xdr:cNvSpPr txBox="1"/>
      </xdr:nvSpPr>
      <xdr:spPr>
        <a:xfrm>
          <a:off x="17348200" y="10297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577" name="直線コネクタ 576"/>
        <xdr:cNvCxnSpPr/>
      </xdr:nvCxnSpPr>
      <xdr:spPr>
        <a:xfrm>
          <a:off x="17800320" y="100622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7360" cy="258445"/>
    <xdr:sp macro="" textlink="">
      <xdr:nvSpPr>
        <xdr:cNvPr id="578" name="テキスト ボックス 577"/>
        <xdr:cNvSpPr txBox="1"/>
      </xdr:nvSpPr>
      <xdr:spPr>
        <a:xfrm>
          <a:off x="17348200" y="992378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579" name="直線コネクタ 578"/>
        <xdr:cNvCxnSpPr/>
      </xdr:nvCxnSpPr>
      <xdr:spPr>
        <a:xfrm>
          <a:off x="17800320" y="9692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7360" cy="258445"/>
    <xdr:sp macro="" textlink="">
      <xdr:nvSpPr>
        <xdr:cNvPr id="580" name="テキスト ボックス 579"/>
        <xdr:cNvSpPr txBox="1"/>
      </xdr:nvSpPr>
      <xdr:spPr>
        <a:xfrm>
          <a:off x="17348200" y="95542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581" name="直線コネクタ 580"/>
        <xdr:cNvCxnSpPr/>
      </xdr:nvCxnSpPr>
      <xdr:spPr>
        <a:xfrm>
          <a:off x="17800320" y="93192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7360" cy="258445"/>
    <xdr:sp macro="" textlink="">
      <xdr:nvSpPr>
        <xdr:cNvPr id="582" name="テキスト ボックス 581"/>
        <xdr:cNvSpPr txBox="1"/>
      </xdr:nvSpPr>
      <xdr:spPr>
        <a:xfrm>
          <a:off x="17348200" y="918083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583" name="直線コネクタ 582"/>
        <xdr:cNvCxnSpPr/>
      </xdr:nvCxnSpPr>
      <xdr:spPr>
        <a:xfrm>
          <a:off x="1780032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7360" cy="257810"/>
    <xdr:sp macro="" textlink="">
      <xdr:nvSpPr>
        <xdr:cNvPr id="584" name="テキスト ボックス 583"/>
        <xdr:cNvSpPr txBox="1"/>
      </xdr:nvSpPr>
      <xdr:spPr>
        <a:xfrm>
          <a:off x="17348200" y="880745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585" name="【学校施設】&#10;一人当たり面積グラフ枠"/>
        <xdr:cNvSpPr/>
      </xdr:nvSpPr>
      <xdr:spPr>
        <a:xfrm>
          <a:off x="17800320" y="894588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55</xdr:row>
      <xdr:rowOff>144780</xdr:rowOff>
    </xdr:from>
    <xdr:to xmlns:xdr="http://schemas.openxmlformats.org/drawingml/2006/spreadsheetDrawing">
      <xdr:col>116</xdr:col>
      <xdr:colOff>62865</xdr:colOff>
      <xdr:row>64</xdr:row>
      <xdr:rowOff>42545</xdr:rowOff>
    </xdr:to>
    <xdr:cxnSp macro="">
      <xdr:nvCxnSpPr>
        <xdr:cNvPr id="586" name="直線コネクタ 585"/>
        <xdr:cNvCxnSpPr/>
      </xdr:nvCxnSpPr>
      <xdr:spPr>
        <a:xfrm flipV="1">
          <a:off x="21571585" y="9368790"/>
          <a:ext cx="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64</xdr:row>
      <xdr:rowOff>46990</xdr:rowOff>
    </xdr:from>
    <xdr:ext cx="469900" cy="258445"/>
    <xdr:sp macro="" textlink="">
      <xdr:nvSpPr>
        <xdr:cNvPr id="587" name="【学校施設】&#10;一人当たり面積最小値テキスト"/>
        <xdr:cNvSpPr txBox="1"/>
      </xdr:nvSpPr>
      <xdr:spPr>
        <a:xfrm>
          <a:off x="21610320" y="107797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64</xdr:row>
      <xdr:rowOff>42545</xdr:rowOff>
    </xdr:from>
    <xdr:to xmlns:xdr="http://schemas.openxmlformats.org/drawingml/2006/spreadsheetDrawing">
      <xdr:col>116</xdr:col>
      <xdr:colOff>152400</xdr:colOff>
      <xdr:row>64</xdr:row>
      <xdr:rowOff>42545</xdr:rowOff>
    </xdr:to>
    <xdr:cxnSp macro="">
      <xdr:nvCxnSpPr>
        <xdr:cNvPr id="588" name="直線コネクタ 587"/>
        <xdr:cNvCxnSpPr/>
      </xdr:nvCxnSpPr>
      <xdr:spPr>
        <a:xfrm>
          <a:off x="21488400" y="107753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91440</xdr:rowOff>
    </xdr:from>
    <xdr:ext cx="469900" cy="258445"/>
    <xdr:sp macro="" textlink="">
      <xdr:nvSpPr>
        <xdr:cNvPr id="589" name="【学校施設】&#10;一人当たり面積最大値テキスト"/>
        <xdr:cNvSpPr txBox="1"/>
      </xdr:nvSpPr>
      <xdr:spPr>
        <a:xfrm>
          <a:off x="21610320" y="91478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55</xdr:row>
      <xdr:rowOff>144780</xdr:rowOff>
    </xdr:from>
    <xdr:to xmlns:xdr="http://schemas.openxmlformats.org/drawingml/2006/spreadsheetDrawing">
      <xdr:col>116</xdr:col>
      <xdr:colOff>152400</xdr:colOff>
      <xdr:row>55</xdr:row>
      <xdr:rowOff>144780</xdr:rowOff>
    </xdr:to>
    <xdr:cxnSp macro="">
      <xdr:nvCxnSpPr>
        <xdr:cNvPr id="590" name="直線コネクタ 589"/>
        <xdr:cNvCxnSpPr/>
      </xdr:nvCxnSpPr>
      <xdr:spPr>
        <a:xfrm>
          <a:off x="21488400" y="93687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58</xdr:row>
      <xdr:rowOff>120015</xdr:rowOff>
    </xdr:from>
    <xdr:ext cx="469900" cy="259080"/>
    <xdr:sp macro="" textlink="">
      <xdr:nvSpPr>
        <xdr:cNvPr id="591" name="【学校施設】&#10;一人当たり面積平均値テキスト"/>
        <xdr:cNvSpPr txBox="1"/>
      </xdr:nvSpPr>
      <xdr:spPr>
        <a:xfrm>
          <a:off x="21610320" y="98469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97155</xdr:rowOff>
    </xdr:from>
    <xdr:to xmlns:xdr="http://schemas.openxmlformats.org/drawingml/2006/spreadsheetDrawing">
      <xdr:col>116</xdr:col>
      <xdr:colOff>114300</xdr:colOff>
      <xdr:row>60</xdr:row>
      <xdr:rowOff>27305</xdr:rowOff>
    </xdr:to>
    <xdr:sp macro="" textlink="">
      <xdr:nvSpPr>
        <xdr:cNvPr id="592" name="フローチャート: 判断 591"/>
        <xdr:cNvSpPr/>
      </xdr:nvSpPr>
      <xdr:spPr>
        <a:xfrm>
          <a:off x="21521420" y="9991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59</xdr:row>
      <xdr:rowOff>135890</xdr:rowOff>
    </xdr:from>
    <xdr:to xmlns:xdr="http://schemas.openxmlformats.org/drawingml/2006/spreadsheetDrawing">
      <xdr:col>112</xdr:col>
      <xdr:colOff>38100</xdr:colOff>
      <xdr:row>60</xdr:row>
      <xdr:rowOff>66040</xdr:rowOff>
    </xdr:to>
    <xdr:sp macro="" textlink="">
      <xdr:nvSpPr>
        <xdr:cNvPr id="593" name="フローチャート: 判断 592"/>
        <xdr:cNvSpPr/>
      </xdr:nvSpPr>
      <xdr:spPr>
        <a:xfrm>
          <a:off x="20708620" y="1003046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59</xdr:row>
      <xdr:rowOff>121920</xdr:rowOff>
    </xdr:from>
    <xdr:to xmlns:xdr="http://schemas.openxmlformats.org/drawingml/2006/spreadsheetDrawing">
      <xdr:col>107</xdr:col>
      <xdr:colOff>101600</xdr:colOff>
      <xdr:row>60</xdr:row>
      <xdr:rowOff>52070</xdr:rowOff>
    </xdr:to>
    <xdr:sp macro="" textlink="">
      <xdr:nvSpPr>
        <xdr:cNvPr id="594" name="フローチャート: 判断 593"/>
        <xdr:cNvSpPr/>
      </xdr:nvSpPr>
      <xdr:spPr>
        <a:xfrm>
          <a:off x="19839940" y="10016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60</xdr:row>
      <xdr:rowOff>78740</xdr:rowOff>
    </xdr:from>
    <xdr:to xmlns:xdr="http://schemas.openxmlformats.org/drawingml/2006/spreadsheetDrawing">
      <xdr:col>102</xdr:col>
      <xdr:colOff>165100</xdr:colOff>
      <xdr:row>61</xdr:row>
      <xdr:rowOff>8890</xdr:rowOff>
    </xdr:to>
    <xdr:sp macro="" textlink="">
      <xdr:nvSpPr>
        <xdr:cNvPr id="595" name="フローチャート: 判断 594"/>
        <xdr:cNvSpPr/>
      </xdr:nvSpPr>
      <xdr:spPr>
        <a:xfrm>
          <a:off x="18976340" y="10140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60</xdr:row>
      <xdr:rowOff>101600</xdr:rowOff>
    </xdr:from>
    <xdr:to xmlns:xdr="http://schemas.openxmlformats.org/drawingml/2006/spreadsheetDrawing">
      <xdr:col>98</xdr:col>
      <xdr:colOff>38100</xdr:colOff>
      <xdr:row>61</xdr:row>
      <xdr:rowOff>31750</xdr:rowOff>
    </xdr:to>
    <xdr:sp macro="" textlink="">
      <xdr:nvSpPr>
        <xdr:cNvPr id="596" name="フローチャート: 判断 595"/>
        <xdr:cNvSpPr/>
      </xdr:nvSpPr>
      <xdr:spPr>
        <a:xfrm>
          <a:off x="18112740" y="1016381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1365" cy="259080"/>
    <xdr:sp macro="" textlink="">
      <xdr:nvSpPr>
        <xdr:cNvPr id="597" name="テキスト ボックス 596"/>
        <xdr:cNvSpPr txBox="1"/>
      </xdr:nvSpPr>
      <xdr:spPr>
        <a:xfrm>
          <a:off x="2138680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9080"/>
    <xdr:sp macro="" textlink="">
      <xdr:nvSpPr>
        <xdr:cNvPr id="598" name="テキスト ボックス 597"/>
        <xdr:cNvSpPr txBox="1"/>
      </xdr:nvSpPr>
      <xdr:spPr>
        <a:xfrm>
          <a:off x="2057400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1365" cy="259080"/>
    <xdr:sp macro="" textlink="">
      <xdr:nvSpPr>
        <xdr:cNvPr id="599" name="テキスト ボックス 598"/>
        <xdr:cNvSpPr txBox="1"/>
      </xdr:nvSpPr>
      <xdr:spPr>
        <a:xfrm>
          <a:off x="1970532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9080"/>
    <xdr:sp macro="" textlink="">
      <xdr:nvSpPr>
        <xdr:cNvPr id="600" name="テキスト ボックス 599"/>
        <xdr:cNvSpPr txBox="1"/>
      </xdr:nvSpPr>
      <xdr:spPr>
        <a:xfrm>
          <a:off x="1884172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9080"/>
    <xdr:sp macro="" textlink="">
      <xdr:nvSpPr>
        <xdr:cNvPr id="601" name="テキスト ボックス 600"/>
        <xdr:cNvSpPr txBox="1"/>
      </xdr:nvSpPr>
      <xdr:spPr>
        <a:xfrm>
          <a:off x="1797812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59</xdr:row>
      <xdr:rowOff>108585</xdr:rowOff>
    </xdr:from>
    <xdr:to xmlns:xdr="http://schemas.openxmlformats.org/drawingml/2006/spreadsheetDrawing">
      <xdr:col>116</xdr:col>
      <xdr:colOff>114300</xdr:colOff>
      <xdr:row>60</xdr:row>
      <xdr:rowOff>38735</xdr:rowOff>
    </xdr:to>
    <xdr:sp macro="" textlink="">
      <xdr:nvSpPr>
        <xdr:cNvPr id="602" name="楕円 601"/>
        <xdr:cNvSpPr/>
      </xdr:nvSpPr>
      <xdr:spPr>
        <a:xfrm>
          <a:off x="21521420" y="10003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86995</xdr:rowOff>
    </xdr:from>
    <xdr:ext cx="469900" cy="258445"/>
    <xdr:sp macro="" textlink="">
      <xdr:nvSpPr>
        <xdr:cNvPr id="603" name="【学校施設】&#10;一人当たり面積該当値テキスト"/>
        <xdr:cNvSpPr txBox="1"/>
      </xdr:nvSpPr>
      <xdr:spPr>
        <a:xfrm>
          <a:off x="21610320" y="99815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59</xdr:row>
      <xdr:rowOff>123825</xdr:rowOff>
    </xdr:from>
    <xdr:to xmlns:xdr="http://schemas.openxmlformats.org/drawingml/2006/spreadsheetDrawing">
      <xdr:col>112</xdr:col>
      <xdr:colOff>38100</xdr:colOff>
      <xdr:row>60</xdr:row>
      <xdr:rowOff>53975</xdr:rowOff>
    </xdr:to>
    <xdr:sp macro="" textlink="">
      <xdr:nvSpPr>
        <xdr:cNvPr id="604" name="楕円 603"/>
        <xdr:cNvSpPr/>
      </xdr:nvSpPr>
      <xdr:spPr>
        <a:xfrm>
          <a:off x="20708620" y="1001839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59</xdr:row>
      <xdr:rowOff>159385</xdr:rowOff>
    </xdr:from>
    <xdr:to xmlns:xdr="http://schemas.openxmlformats.org/drawingml/2006/spreadsheetDrawing">
      <xdr:col>116</xdr:col>
      <xdr:colOff>63500</xdr:colOff>
      <xdr:row>60</xdr:row>
      <xdr:rowOff>3175</xdr:rowOff>
    </xdr:to>
    <xdr:cxnSp macro="">
      <xdr:nvCxnSpPr>
        <xdr:cNvPr id="605" name="直線コネクタ 604"/>
        <xdr:cNvCxnSpPr/>
      </xdr:nvCxnSpPr>
      <xdr:spPr>
        <a:xfrm flipV="1">
          <a:off x="20759420" y="10053955"/>
          <a:ext cx="8128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167640</xdr:rowOff>
    </xdr:from>
    <xdr:to xmlns:xdr="http://schemas.openxmlformats.org/drawingml/2006/spreadsheetDrawing">
      <xdr:col>107</xdr:col>
      <xdr:colOff>101600</xdr:colOff>
      <xdr:row>59</xdr:row>
      <xdr:rowOff>99695</xdr:rowOff>
    </xdr:to>
    <xdr:sp macro="" textlink="">
      <xdr:nvSpPr>
        <xdr:cNvPr id="606" name="楕円 605"/>
        <xdr:cNvSpPr/>
      </xdr:nvSpPr>
      <xdr:spPr>
        <a:xfrm>
          <a:off x="19839940" y="98945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48895</xdr:rowOff>
    </xdr:from>
    <xdr:to xmlns:xdr="http://schemas.openxmlformats.org/drawingml/2006/spreadsheetDrawing">
      <xdr:col>111</xdr:col>
      <xdr:colOff>177800</xdr:colOff>
      <xdr:row>60</xdr:row>
      <xdr:rowOff>3175</xdr:rowOff>
    </xdr:to>
    <xdr:cxnSp macro="">
      <xdr:nvCxnSpPr>
        <xdr:cNvPr id="607" name="直線コネクタ 606"/>
        <xdr:cNvCxnSpPr/>
      </xdr:nvCxnSpPr>
      <xdr:spPr>
        <a:xfrm>
          <a:off x="19890740" y="9943465"/>
          <a:ext cx="86868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59</xdr:row>
      <xdr:rowOff>155575</xdr:rowOff>
    </xdr:from>
    <xdr:to xmlns:xdr="http://schemas.openxmlformats.org/drawingml/2006/spreadsheetDrawing">
      <xdr:col>102</xdr:col>
      <xdr:colOff>165100</xdr:colOff>
      <xdr:row>60</xdr:row>
      <xdr:rowOff>85725</xdr:rowOff>
    </xdr:to>
    <xdr:sp macro="" textlink="">
      <xdr:nvSpPr>
        <xdr:cNvPr id="608" name="楕円 607"/>
        <xdr:cNvSpPr/>
      </xdr:nvSpPr>
      <xdr:spPr>
        <a:xfrm>
          <a:off x="18976340" y="100501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59</xdr:row>
      <xdr:rowOff>48895</xdr:rowOff>
    </xdr:from>
    <xdr:to xmlns:xdr="http://schemas.openxmlformats.org/drawingml/2006/spreadsheetDrawing">
      <xdr:col>107</xdr:col>
      <xdr:colOff>50800</xdr:colOff>
      <xdr:row>60</xdr:row>
      <xdr:rowOff>34925</xdr:rowOff>
    </xdr:to>
    <xdr:cxnSp macro="">
      <xdr:nvCxnSpPr>
        <xdr:cNvPr id="609" name="直線コネクタ 608"/>
        <xdr:cNvCxnSpPr/>
      </xdr:nvCxnSpPr>
      <xdr:spPr>
        <a:xfrm flipV="1">
          <a:off x="19027140" y="9943465"/>
          <a:ext cx="863600" cy="153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59</xdr:row>
      <xdr:rowOff>161925</xdr:rowOff>
    </xdr:from>
    <xdr:to xmlns:xdr="http://schemas.openxmlformats.org/drawingml/2006/spreadsheetDrawing">
      <xdr:col>98</xdr:col>
      <xdr:colOff>38100</xdr:colOff>
      <xdr:row>60</xdr:row>
      <xdr:rowOff>92075</xdr:rowOff>
    </xdr:to>
    <xdr:sp macro="" textlink="">
      <xdr:nvSpPr>
        <xdr:cNvPr id="610" name="楕円 609"/>
        <xdr:cNvSpPr/>
      </xdr:nvSpPr>
      <xdr:spPr>
        <a:xfrm>
          <a:off x="18112740" y="1005649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34925</xdr:rowOff>
    </xdr:from>
    <xdr:to xmlns:xdr="http://schemas.openxmlformats.org/drawingml/2006/spreadsheetDrawing">
      <xdr:col>102</xdr:col>
      <xdr:colOff>114300</xdr:colOff>
      <xdr:row>60</xdr:row>
      <xdr:rowOff>41275</xdr:rowOff>
    </xdr:to>
    <xdr:cxnSp macro="">
      <xdr:nvCxnSpPr>
        <xdr:cNvPr id="611" name="直線コネクタ 610"/>
        <xdr:cNvCxnSpPr/>
      </xdr:nvCxnSpPr>
      <xdr:spPr>
        <a:xfrm flipV="1">
          <a:off x="18163540" y="10097135"/>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60</xdr:row>
      <xdr:rowOff>57150</xdr:rowOff>
    </xdr:from>
    <xdr:ext cx="469900" cy="259080"/>
    <xdr:sp macro="" textlink="">
      <xdr:nvSpPr>
        <xdr:cNvPr id="612" name="n_1aveValue【学校施設】&#10;一人当たり面積"/>
        <xdr:cNvSpPr txBox="1"/>
      </xdr:nvSpPr>
      <xdr:spPr>
        <a:xfrm>
          <a:off x="20516850" y="101193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60</xdr:row>
      <xdr:rowOff>43180</xdr:rowOff>
    </xdr:from>
    <xdr:ext cx="469265" cy="259080"/>
    <xdr:sp macro="" textlink="">
      <xdr:nvSpPr>
        <xdr:cNvPr id="613" name="n_2aveValue【学校施設】&#10;一人当たり面積"/>
        <xdr:cNvSpPr txBox="1"/>
      </xdr:nvSpPr>
      <xdr:spPr>
        <a:xfrm>
          <a:off x="19660870" y="10105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61</xdr:row>
      <xdr:rowOff>0</xdr:rowOff>
    </xdr:from>
    <xdr:ext cx="469265" cy="259080"/>
    <xdr:sp macro="" textlink="">
      <xdr:nvSpPr>
        <xdr:cNvPr id="614" name="n_3aveValue【学校施設】&#10;一人当たり面積"/>
        <xdr:cNvSpPr txBox="1"/>
      </xdr:nvSpPr>
      <xdr:spPr>
        <a:xfrm>
          <a:off x="18797270" y="102298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61</xdr:row>
      <xdr:rowOff>22860</xdr:rowOff>
    </xdr:from>
    <xdr:ext cx="469900" cy="259080"/>
    <xdr:sp macro="" textlink="">
      <xdr:nvSpPr>
        <xdr:cNvPr id="615" name="n_4aveValue【学校施設】&#10;一人当たり面積"/>
        <xdr:cNvSpPr txBox="1"/>
      </xdr:nvSpPr>
      <xdr:spPr>
        <a:xfrm>
          <a:off x="17933670" y="10252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58</xdr:row>
      <xdr:rowOff>70485</xdr:rowOff>
    </xdr:from>
    <xdr:ext cx="469900" cy="258445"/>
    <xdr:sp macro="" textlink="">
      <xdr:nvSpPr>
        <xdr:cNvPr id="616" name="n_1mainValue【学校施設】&#10;一人当たり面積"/>
        <xdr:cNvSpPr txBox="1"/>
      </xdr:nvSpPr>
      <xdr:spPr>
        <a:xfrm>
          <a:off x="20516850" y="97974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1.996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57</xdr:row>
      <xdr:rowOff>116205</xdr:rowOff>
    </xdr:from>
    <xdr:ext cx="469265" cy="259080"/>
    <xdr:sp macro="" textlink="">
      <xdr:nvSpPr>
        <xdr:cNvPr id="617" name="n_2mainValue【学校施設】&#10;一人当たり面積"/>
        <xdr:cNvSpPr txBox="1"/>
      </xdr:nvSpPr>
      <xdr:spPr>
        <a:xfrm>
          <a:off x="19660870" y="96754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2.161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58</xdr:row>
      <xdr:rowOff>102870</xdr:rowOff>
    </xdr:from>
    <xdr:ext cx="469265" cy="258445"/>
    <xdr:sp macro="" textlink="">
      <xdr:nvSpPr>
        <xdr:cNvPr id="618" name="n_3mainValue【学校施設】&#10;一人当たり面積"/>
        <xdr:cNvSpPr txBox="1"/>
      </xdr:nvSpPr>
      <xdr:spPr>
        <a:xfrm>
          <a:off x="18797270" y="98298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58</xdr:row>
      <xdr:rowOff>108585</xdr:rowOff>
    </xdr:from>
    <xdr:ext cx="469900" cy="258445"/>
    <xdr:sp macro="" textlink="">
      <xdr:nvSpPr>
        <xdr:cNvPr id="619" name="n_4mainValue【学校施設】&#10;一人当たり面積"/>
        <xdr:cNvSpPr txBox="1"/>
      </xdr:nvSpPr>
      <xdr:spPr>
        <a:xfrm>
          <a:off x="17933670" y="98355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620" name="正方形/長方形 619"/>
        <xdr:cNvSpPr/>
      </xdr:nvSpPr>
      <xdr:spPr>
        <a:xfrm>
          <a:off x="12115800" y="1155573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621" name="正方形/長方形 620"/>
        <xdr:cNvSpPr/>
      </xdr:nvSpPr>
      <xdr:spPr>
        <a:xfrm>
          <a:off x="122377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622" name="正方形/長方形 621"/>
        <xdr:cNvSpPr/>
      </xdr:nvSpPr>
      <xdr:spPr>
        <a:xfrm>
          <a:off x="122377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623" name="正方形/長方形 622"/>
        <xdr:cNvSpPr/>
      </xdr:nvSpPr>
      <xdr:spPr>
        <a:xfrm>
          <a:off x="13228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624" name="正方形/長方形 623"/>
        <xdr:cNvSpPr/>
      </xdr:nvSpPr>
      <xdr:spPr>
        <a:xfrm>
          <a:off x="13228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625" name="正方形/長方形 624"/>
        <xdr:cNvSpPr/>
      </xdr:nvSpPr>
      <xdr:spPr>
        <a:xfrm>
          <a:off x="1434084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626" name="正方形/長方形 625"/>
        <xdr:cNvSpPr/>
      </xdr:nvSpPr>
      <xdr:spPr>
        <a:xfrm>
          <a:off x="1434084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627" name="正方形/長方形 626"/>
        <xdr:cNvSpPr/>
      </xdr:nvSpPr>
      <xdr:spPr>
        <a:xfrm>
          <a:off x="12115800" y="12672060"/>
          <a:ext cx="45974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628" name="正方形/長方形 627"/>
        <xdr:cNvSpPr/>
      </xdr:nvSpPr>
      <xdr:spPr>
        <a:xfrm>
          <a:off x="17800320" y="1155573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629" name="正方形/長方形 628"/>
        <xdr:cNvSpPr/>
      </xdr:nvSpPr>
      <xdr:spPr>
        <a:xfrm>
          <a:off x="17927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630" name="正方形/長方形 629"/>
        <xdr:cNvSpPr/>
      </xdr:nvSpPr>
      <xdr:spPr>
        <a:xfrm>
          <a:off x="17927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631" name="正方形/長方形 630"/>
        <xdr:cNvSpPr/>
      </xdr:nvSpPr>
      <xdr:spPr>
        <a:xfrm>
          <a:off x="1891284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632" name="正方形/長方形 631"/>
        <xdr:cNvSpPr/>
      </xdr:nvSpPr>
      <xdr:spPr>
        <a:xfrm>
          <a:off x="1891284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633" name="正方形/長方形 632"/>
        <xdr:cNvSpPr/>
      </xdr:nvSpPr>
      <xdr:spPr>
        <a:xfrm>
          <a:off x="2002536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634" name="正方形/長方形 633"/>
        <xdr:cNvSpPr/>
      </xdr:nvSpPr>
      <xdr:spPr>
        <a:xfrm>
          <a:off x="2002536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635" name="正方形/長方形 634"/>
        <xdr:cNvSpPr/>
      </xdr:nvSpPr>
      <xdr:spPr>
        <a:xfrm>
          <a:off x="17800320" y="12672060"/>
          <a:ext cx="460248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636" name="正方形/長方形 635"/>
        <xdr:cNvSpPr/>
      </xdr:nvSpPr>
      <xdr:spPr>
        <a:xfrm>
          <a:off x="12115800" y="152781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637" name="正方形/長方形 636"/>
        <xdr:cNvSpPr/>
      </xdr:nvSpPr>
      <xdr:spPr>
        <a:xfrm>
          <a:off x="122377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638" name="正方形/長方形 637"/>
        <xdr:cNvSpPr/>
      </xdr:nvSpPr>
      <xdr:spPr>
        <a:xfrm>
          <a:off x="122377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639" name="正方形/長方形 638"/>
        <xdr:cNvSpPr/>
      </xdr:nvSpPr>
      <xdr:spPr>
        <a:xfrm>
          <a:off x="13228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640" name="正方形/長方形 639"/>
        <xdr:cNvSpPr/>
      </xdr:nvSpPr>
      <xdr:spPr>
        <a:xfrm>
          <a:off x="13228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641" name="正方形/長方形 640"/>
        <xdr:cNvSpPr/>
      </xdr:nvSpPr>
      <xdr:spPr>
        <a:xfrm>
          <a:off x="1434084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642" name="正方形/長方形 641"/>
        <xdr:cNvSpPr/>
      </xdr:nvSpPr>
      <xdr:spPr>
        <a:xfrm>
          <a:off x="1434084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43" name="正方形/長方形 642"/>
        <xdr:cNvSpPr/>
      </xdr:nvSpPr>
      <xdr:spPr>
        <a:xfrm>
          <a:off x="12115800" y="164211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644" name="テキスト ボックス 643"/>
        <xdr:cNvSpPr txBox="1"/>
      </xdr:nvSpPr>
      <xdr:spPr>
        <a:xfrm>
          <a:off x="12077700" y="162306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645" name="直線コネクタ 644"/>
        <xdr:cNvCxnSpPr/>
      </xdr:nvCxnSpPr>
      <xdr:spPr>
        <a:xfrm>
          <a:off x="12115800" y="18707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646" name="テキスト ボックス 645"/>
        <xdr:cNvSpPr txBox="1"/>
      </xdr:nvSpPr>
      <xdr:spPr>
        <a:xfrm>
          <a:off x="11663680" y="18564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108</xdr:row>
      <xdr:rowOff>152400</xdr:rowOff>
    </xdr:from>
    <xdr:to xmlns:xdr="http://schemas.openxmlformats.org/drawingml/2006/spreadsheetDrawing">
      <xdr:col>89</xdr:col>
      <xdr:colOff>177800</xdr:colOff>
      <xdr:row>108</xdr:row>
      <xdr:rowOff>152400</xdr:rowOff>
    </xdr:to>
    <xdr:cxnSp macro="">
      <xdr:nvCxnSpPr>
        <xdr:cNvPr id="647" name="直線コネクタ 646"/>
        <xdr:cNvCxnSpPr/>
      </xdr:nvCxnSpPr>
      <xdr:spPr>
        <a:xfrm>
          <a:off x="12115800" y="1832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10160</xdr:rowOff>
    </xdr:from>
    <xdr:ext cx="467360" cy="259080"/>
    <xdr:sp macro="" textlink="">
      <xdr:nvSpPr>
        <xdr:cNvPr id="648" name="テキスト ボックス 647"/>
        <xdr:cNvSpPr txBox="1"/>
      </xdr:nvSpPr>
      <xdr:spPr>
        <a:xfrm>
          <a:off x="11663680" y="18183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106</xdr:row>
      <xdr:rowOff>114300</xdr:rowOff>
    </xdr:from>
    <xdr:to xmlns:xdr="http://schemas.openxmlformats.org/drawingml/2006/spreadsheetDrawing">
      <xdr:col>89</xdr:col>
      <xdr:colOff>177800</xdr:colOff>
      <xdr:row>106</xdr:row>
      <xdr:rowOff>114300</xdr:rowOff>
    </xdr:to>
    <xdr:cxnSp macro="">
      <xdr:nvCxnSpPr>
        <xdr:cNvPr id="649" name="直線コネクタ 648"/>
        <xdr:cNvCxnSpPr/>
      </xdr:nvCxnSpPr>
      <xdr:spPr>
        <a:xfrm>
          <a:off x="12115800" y="1794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105</xdr:row>
      <xdr:rowOff>143510</xdr:rowOff>
    </xdr:from>
    <xdr:ext cx="403225" cy="258445"/>
    <xdr:sp macro="" textlink="">
      <xdr:nvSpPr>
        <xdr:cNvPr id="650" name="テキスト ボックス 649"/>
        <xdr:cNvSpPr txBox="1"/>
      </xdr:nvSpPr>
      <xdr:spPr>
        <a:xfrm>
          <a:off x="11722735" y="178028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104</xdr:row>
      <xdr:rowOff>76200</xdr:rowOff>
    </xdr:from>
    <xdr:to xmlns:xdr="http://schemas.openxmlformats.org/drawingml/2006/spreadsheetDrawing">
      <xdr:col>89</xdr:col>
      <xdr:colOff>177800</xdr:colOff>
      <xdr:row>104</xdr:row>
      <xdr:rowOff>76200</xdr:rowOff>
    </xdr:to>
    <xdr:cxnSp macro="">
      <xdr:nvCxnSpPr>
        <xdr:cNvPr id="651" name="直線コネクタ 650"/>
        <xdr:cNvCxnSpPr/>
      </xdr:nvCxnSpPr>
      <xdr:spPr>
        <a:xfrm>
          <a:off x="12115800" y="1756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103</xdr:row>
      <xdr:rowOff>105410</xdr:rowOff>
    </xdr:from>
    <xdr:ext cx="403225" cy="259080"/>
    <xdr:sp macro="" textlink="">
      <xdr:nvSpPr>
        <xdr:cNvPr id="652" name="テキスト ボックス 651"/>
        <xdr:cNvSpPr txBox="1"/>
      </xdr:nvSpPr>
      <xdr:spPr>
        <a:xfrm>
          <a:off x="11722735" y="17421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102</xdr:row>
      <xdr:rowOff>38100</xdr:rowOff>
    </xdr:from>
    <xdr:to xmlns:xdr="http://schemas.openxmlformats.org/drawingml/2006/spreadsheetDrawing">
      <xdr:col>89</xdr:col>
      <xdr:colOff>177800</xdr:colOff>
      <xdr:row>102</xdr:row>
      <xdr:rowOff>38100</xdr:rowOff>
    </xdr:to>
    <xdr:cxnSp macro="">
      <xdr:nvCxnSpPr>
        <xdr:cNvPr id="653" name="直線コネクタ 652"/>
        <xdr:cNvCxnSpPr/>
      </xdr:nvCxnSpPr>
      <xdr:spPr>
        <a:xfrm>
          <a:off x="12115800" y="1718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101</xdr:row>
      <xdr:rowOff>67310</xdr:rowOff>
    </xdr:from>
    <xdr:ext cx="403225" cy="259080"/>
    <xdr:sp macro="" textlink="">
      <xdr:nvSpPr>
        <xdr:cNvPr id="654" name="テキスト ボックス 653"/>
        <xdr:cNvSpPr txBox="1"/>
      </xdr:nvSpPr>
      <xdr:spPr>
        <a:xfrm>
          <a:off x="11722735" y="17040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100</xdr:row>
      <xdr:rowOff>0</xdr:rowOff>
    </xdr:from>
    <xdr:to xmlns:xdr="http://schemas.openxmlformats.org/drawingml/2006/spreadsheetDrawing">
      <xdr:col>89</xdr:col>
      <xdr:colOff>177800</xdr:colOff>
      <xdr:row>100</xdr:row>
      <xdr:rowOff>0</xdr:rowOff>
    </xdr:to>
    <xdr:cxnSp macro="">
      <xdr:nvCxnSpPr>
        <xdr:cNvPr id="655" name="直線コネクタ 654"/>
        <xdr:cNvCxnSpPr/>
      </xdr:nvCxnSpPr>
      <xdr:spPr>
        <a:xfrm>
          <a:off x="12115800" y="1680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99</xdr:row>
      <xdr:rowOff>29210</xdr:rowOff>
    </xdr:from>
    <xdr:ext cx="403225" cy="258445"/>
    <xdr:sp macro="" textlink="">
      <xdr:nvSpPr>
        <xdr:cNvPr id="656" name="テキスト ボックス 655"/>
        <xdr:cNvSpPr txBox="1"/>
      </xdr:nvSpPr>
      <xdr:spPr>
        <a:xfrm>
          <a:off x="11722735" y="166598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657" name="直線コネクタ 656"/>
        <xdr:cNvCxnSpPr/>
      </xdr:nvCxnSpPr>
      <xdr:spPr>
        <a:xfrm>
          <a:off x="12115800" y="16421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96</xdr:row>
      <xdr:rowOff>162560</xdr:rowOff>
    </xdr:from>
    <xdr:ext cx="339090" cy="259080"/>
    <xdr:sp macro="" textlink="">
      <xdr:nvSpPr>
        <xdr:cNvPr id="658" name="テキスト ボックス 657"/>
        <xdr:cNvSpPr txBox="1"/>
      </xdr:nvSpPr>
      <xdr:spPr>
        <a:xfrm>
          <a:off x="11786870" y="16278860"/>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659" name="【公民館】&#10;有形固定資産減価償却率グラフ枠"/>
        <xdr:cNvSpPr/>
      </xdr:nvSpPr>
      <xdr:spPr>
        <a:xfrm>
          <a:off x="12115800" y="164211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99</xdr:row>
      <xdr:rowOff>81915</xdr:rowOff>
    </xdr:from>
    <xdr:to xmlns:xdr="http://schemas.openxmlformats.org/drawingml/2006/spreadsheetDrawing">
      <xdr:col>85</xdr:col>
      <xdr:colOff>126365</xdr:colOff>
      <xdr:row>108</xdr:row>
      <xdr:rowOff>53340</xdr:rowOff>
    </xdr:to>
    <xdr:cxnSp macro="">
      <xdr:nvCxnSpPr>
        <xdr:cNvPr id="660" name="直線コネクタ 659"/>
        <xdr:cNvCxnSpPr/>
      </xdr:nvCxnSpPr>
      <xdr:spPr>
        <a:xfrm flipV="1">
          <a:off x="15887065" y="16712565"/>
          <a:ext cx="0" cy="1514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57150</xdr:rowOff>
    </xdr:from>
    <xdr:ext cx="405130" cy="259080"/>
    <xdr:sp macro="" textlink="">
      <xdr:nvSpPr>
        <xdr:cNvPr id="661" name="【公民館】&#10;有形固定資産減価償却率最小値テキスト"/>
        <xdr:cNvSpPr txBox="1"/>
      </xdr:nvSpPr>
      <xdr:spPr>
        <a:xfrm>
          <a:off x="15925800" y="18230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53340</xdr:rowOff>
    </xdr:from>
    <xdr:to xmlns:xdr="http://schemas.openxmlformats.org/drawingml/2006/spreadsheetDrawing">
      <xdr:col>86</xdr:col>
      <xdr:colOff>25400</xdr:colOff>
      <xdr:row>108</xdr:row>
      <xdr:rowOff>53340</xdr:rowOff>
    </xdr:to>
    <xdr:cxnSp macro="">
      <xdr:nvCxnSpPr>
        <xdr:cNvPr id="662" name="直線コネクタ 661"/>
        <xdr:cNvCxnSpPr/>
      </xdr:nvCxnSpPr>
      <xdr:spPr>
        <a:xfrm>
          <a:off x="15798800" y="182270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98</xdr:row>
      <xdr:rowOff>29210</xdr:rowOff>
    </xdr:from>
    <xdr:ext cx="405130" cy="258445"/>
    <xdr:sp macro="" textlink="">
      <xdr:nvSpPr>
        <xdr:cNvPr id="663" name="【公民館】&#10;有形固定資産減価償却率最大値テキスト"/>
        <xdr:cNvSpPr txBox="1"/>
      </xdr:nvSpPr>
      <xdr:spPr>
        <a:xfrm>
          <a:off x="15925800" y="164884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81915</xdr:rowOff>
    </xdr:from>
    <xdr:to xmlns:xdr="http://schemas.openxmlformats.org/drawingml/2006/spreadsheetDrawing">
      <xdr:col>86</xdr:col>
      <xdr:colOff>25400</xdr:colOff>
      <xdr:row>99</xdr:row>
      <xdr:rowOff>81915</xdr:rowOff>
    </xdr:to>
    <xdr:cxnSp macro="">
      <xdr:nvCxnSpPr>
        <xdr:cNvPr id="664" name="直線コネクタ 663"/>
        <xdr:cNvCxnSpPr/>
      </xdr:nvCxnSpPr>
      <xdr:spPr>
        <a:xfrm>
          <a:off x="15798800" y="167125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95885</xdr:rowOff>
    </xdr:from>
    <xdr:ext cx="405130" cy="259080"/>
    <xdr:sp macro="" textlink="">
      <xdr:nvSpPr>
        <xdr:cNvPr id="665" name="【公民館】&#10;有形固定資産減価償却率平均値テキスト"/>
        <xdr:cNvSpPr txBox="1"/>
      </xdr:nvSpPr>
      <xdr:spPr>
        <a:xfrm>
          <a:off x="15925800" y="174123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104</xdr:row>
      <xdr:rowOff>73025</xdr:rowOff>
    </xdr:from>
    <xdr:to xmlns:xdr="http://schemas.openxmlformats.org/drawingml/2006/spreadsheetDrawing">
      <xdr:col>85</xdr:col>
      <xdr:colOff>177800</xdr:colOff>
      <xdr:row>105</xdr:row>
      <xdr:rowOff>3175</xdr:rowOff>
    </xdr:to>
    <xdr:sp macro="" textlink="">
      <xdr:nvSpPr>
        <xdr:cNvPr id="666" name="フローチャート: 判断 665"/>
        <xdr:cNvSpPr/>
      </xdr:nvSpPr>
      <xdr:spPr>
        <a:xfrm>
          <a:off x="15836900" y="1756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104</xdr:row>
      <xdr:rowOff>53975</xdr:rowOff>
    </xdr:from>
    <xdr:to xmlns:xdr="http://schemas.openxmlformats.org/drawingml/2006/spreadsheetDrawing">
      <xdr:col>81</xdr:col>
      <xdr:colOff>101600</xdr:colOff>
      <xdr:row>104</xdr:row>
      <xdr:rowOff>155575</xdr:rowOff>
    </xdr:to>
    <xdr:sp macro="" textlink="">
      <xdr:nvSpPr>
        <xdr:cNvPr id="667" name="フローチャート: 判断 666"/>
        <xdr:cNvSpPr/>
      </xdr:nvSpPr>
      <xdr:spPr>
        <a:xfrm>
          <a:off x="15019020" y="1754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104</xdr:row>
      <xdr:rowOff>4445</xdr:rowOff>
    </xdr:from>
    <xdr:to xmlns:xdr="http://schemas.openxmlformats.org/drawingml/2006/spreadsheetDrawing">
      <xdr:col>76</xdr:col>
      <xdr:colOff>165100</xdr:colOff>
      <xdr:row>104</xdr:row>
      <xdr:rowOff>106045</xdr:rowOff>
    </xdr:to>
    <xdr:sp macro="" textlink="">
      <xdr:nvSpPr>
        <xdr:cNvPr id="668" name="フローチャート: 判断 667"/>
        <xdr:cNvSpPr/>
      </xdr:nvSpPr>
      <xdr:spPr>
        <a:xfrm>
          <a:off x="14155420" y="1749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170180</xdr:rowOff>
    </xdr:from>
    <xdr:to xmlns:xdr="http://schemas.openxmlformats.org/drawingml/2006/spreadsheetDrawing">
      <xdr:col>72</xdr:col>
      <xdr:colOff>38100</xdr:colOff>
      <xdr:row>104</xdr:row>
      <xdr:rowOff>100330</xdr:rowOff>
    </xdr:to>
    <xdr:sp macro="" textlink="">
      <xdr:nvSpPr>
        <xdr:cNvPr id="669" name="フローチャート: 判断 668"/>
        <xdr:cNvSpPr/>
      </xdr:nvSpPr>
      <xdr:spPr>
        <a:xfrm>
          <a:off x="13291820" y="174866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104</xdr:row>
      <xdr:rowOff>6350</xdr:rowOff>
    </xdr:from>
    <xdr:to xmlns:xdr="http://schemas.openxmlformats.org/drawingml/2006/spreadsheetDrawing">
      <xdr:col>67</xdr:col>
      <xdr:colOff>101600</xdr:colOff>
      <xdr:row>104</xdr:row>
      <xdr:rowOff>107950</xdr:rowOff>
    </xdr:to>
    <xdr:sp macro="" textlink="">
      <xdr:nvSpPr>
        <xdr:cNvPr id="670" name="フローチャート: 判断 669"/>
        <xdr:cNvSpPr/>
      </xdr:nvSpPr>
      <xdr:spPr>
        <a:xfrm>
          <a:off x="12423140" y="1749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671" name="テキスト ボックス 670"/>
        <xdr:cNvSpPr txBox="1"/>
      </xdr:nvSpPr>
      <xdr:spPr>
        <a:xfrm>
          <a:off x="157022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1365" cy="259080"/>
    <xdr:sp macro="" textlink="">
      <xdr:nvSpPr>
        <xdr:cNvPr id="672" name="テキスト ボックス 671"/>
        <xdr:cNvSpPr txBox="1"/>
      </xdr:nvSpPr>
      <xdr:spPr>
        <a:xfrm>
          <a:off x="148844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673" name="テキスト ボックス 672"/>
        <xdr:cNvSpPr txBox="1"/>
      </xdr:nvSpPr>
      <xdr:spPr>
        <a:xfrm>
          <a:off x="14020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674" name="テキスト ボックス 673"/>
        <xdr:cNvSpPr txBox="1"/>
      </xdr:nvSpPr>
      <xdr:spPr>
        <a:xfrm>
          <a:off x="131572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1365" cy="259080"/>
    <xdr:sp macro="" textlink="">
      <xdr:nvSpPr>
        <xdr:cNvPr id="675" name="テキスト ボックス 674"/>
        <xdr:cNvSpPr txBox="1"/>
      </xdr:nvSpPr>
      <xdr:spPr>
        <a:xfrm>
          <a:off x="1228852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106</xdr:row>
      <xdr:rowOff>164465</xdr:rowOff>
    </xdr:from>
    <xdr:to xmlns:xdr="http://schemas.openxmlformats.org/drawingml/2006/spreadsheetDrawing">
      <xdr:col>85</xdr:col>
      <xdr:colOff>177800</xdr:colOff>
      <xdr:row>107</xdr:row>
      <xdr:rowOff>94615</xdr:rowOff>
    </xdr:to>
    <xdr:sp macro="" textlink="">
      <xdr:nvSpPr>
        <xdr:cNvPr id="676" name="楕円 675"/>
        <xdr:cNvSpPr/>
      </xdr:nvSpPr>
      <xdr:spPr>
        <a:xfrm>
          <a:off x="15836900" y="1799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106</xdr:row>
      <xdr:rowOff>143510</xdr:rowOff>
    </xdr:from>
    <xdr:ext cx="405130" cy="258445"/>
    <xdr:sp macro="" textlink="">
      <xdr:nvSpPr>
        <xdr:cNvPr id="677" name="【公民館】&#10;有形固定資産減価償却率該当値テキスト"/>
        <xdr:cNvSpPr txBox="1"/>
      </xdr:nvSpPr>
      <xdr:spPr>
        <a:xfrm>
          <a:off x="15925800" y="179743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106</xdr:row>
      <xdr:rowOff>149225</xdr:rowOff>
    </xdr:from>
    <xdr:to xmlns:xdr="http://schemas.openxmlformats.org/drawingml/2006/spreadsheetDrawing">
      <xdr:col>81</xdr:col>
      <xdr:colOff>101600</xdr:colOff>
      <xdr:row>107</xdr:row>
      <xdr:rowOff>79375</xdr:rowOff>
    </xdr:to>
    <xdr:sp macro="" textlink="">
      <xdr:nvSpPr>
        <xdr:cNvPr id="678" name="楕円 677"/>
        <xdr:cNvSpPr/>
      </xdr:nvSpPr>
      <xdr:spPr>
        <a:xfrm>
          <a:off x="15019020" y="1798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107</xdr:row>
      <xdr:rowOff>29210</xdr:rowOff>
    </xdr:from>
    <xdr:to xmlns:xdr="http://schemas.openxmlformats.org/drawingml/2006/spreadsheetDrawing">
      <xdr:col>85</xdr:col>
      <xdr:colOff>127000</xdr:colOff>
      <xdr:row>107</xdr:row>
      <xdr:rowOff>43815</xdr:rowOff>
    </xdr:to>
    <xdr:cxnSp macro="">
      <xdr:nvCxnSpPr>
        <xdr:cNvPr id="679" name="直線コネクタ 678"/>
        <xdr:cNvCxnSpPr/>
      </xdr:nvCxnSpPr>
      <xdr:spPr>
        <a:xfrm>
          <a:off x="15069820" y="18031460"/>
          <a:ext cx="8178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106</xdr:row>
      <xdr:rowOff>107315</xdr:rowOff>
    </xdr:from>
    <xdr:to xmlns:xdr="http://schemas.openxmlformats.org/drawingml/2006/spreadsheetDrawing">
      <xdr:col>76</xdr:col>
      <xdr:colOff>165100</xdr:colOff>
      <xdr:row>107</xdr:row>
      <xdr:rowOff>37465</xdr:rowOff>
    </xdr:to>
    <xdr:sp macro="" textlink="">
      <xdr:nvSpPr>
        <xdr:cNvPr id="680" name="楕円 679"/>
        <xdr:cNvSpPr/>
      </xdr:nvSpPr>
      <xdr:spPr>
        <a:xfrm>
          <a:off x="14155420" y="1793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106</xdr:row>
      <xdr:rowOff>158115</xdr:rowOff>
    </xdr:from>
    <xdr:to xmlns:xdr="http://schemas.openxmlformats.org/drawingml/2006/spreadsheetDrawing">
      <xdr:col>81</xdr:col>
      <xdr:colOff>50800</xdr:colOff>
      <xdr:row>107</xdr:row>
      <xdr:rowOff>29210</xdr:rowOff>
    </xdr:to>
    <xdr:cxnSp macro="">
      <xdr:nvCxnSpPr>
        <xdr:cNvPr id="681" name="直線コネクタ 680"/>
        <xdr:cNvCxnSpPr/>
      </xdr:nvCxnSpPr>
      <xdr:spPr>
        <a:xfrm>
          <a:off x="14206220" y="17988915"/>
          <a:ext cx="8636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106</xdr:row>
      <xdr:rowOff>80645</xdr:rowOff>
    </xdr:from>
    <xdr:to xmlns:xdr="http://schemas.openxmlformats.org/drawingml/2006/spreadsheetDrawing">
      <xdr:col>72</xdr:col>
      <xdr:colOff>38100</xdr:colOff>
      <xdr:row>107</xdr:row>
      <xdr:rowOff>10795</xdr:rowOff>
    </xdr:to>
    <xdr:sp macro="" textlink="">
      <xdr:nvSpPr>
        <xdr:cNvPr id="682" name="楕円 681"/>
        <xdr:cNvSpPr/>
      </xdr:nvSpPr>
      <xdr:spPr>
        <a:xfrm>
          <a:off x="13291820" y="179114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106</xdr:row>
      <xdr:rowOff>132080</xdr:rowOff>
    </xdr:from>
    <xdr:to xmlns:xdr="http://schemas.openxmlformats.org/drawingml/2006/spreadsheetDrawing">
      <xdr:col>76</xdr:col>
      <xdr:colOff>114300</xdr:colOff>
      <xdr:row>106</xdr:row>
      <xdr:rowOff>158115</xdr:rowOff>
    </xdr:to>
    <xdr:cxnSp macro="">
      <xdr:nvCxnSpPr>
        <xdr:cNvPr id="683" name="直線コネクタ 682"/>
        <xdr:cNvCxnSpPr/>
      </xdr:nvCxnSpPr>
      <xdr:spPr>
        <a:xfrm>
          <a:off x="13342620" y="17962880"/>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106</xdr:row>
      <xdr:rowOff>95885</xdr:rowOff>
    </xdr:from>
    <xdr:to xmlns:xdr="http://schemas.openxmlformats.org/drawingml/2006/spreadsheetDrawing">
      <xdr:col>67</xdr:col>
      <xdr:colOff>101600</xdr:colOff>
      <xdr:row>107</xdr:row>
      <xdr:rowOff>26035</xdr:rowOff>
    </xdr:to>
    <xdr:sp macro="" textlink="">
      <xdr:nvSpPr>
        <xdr:cNvPr id="684" name="楕円 683"/>
        <xdr:cNvSpPr/>
      </xdr:nvSpPr>
      <xdr:spPr>
        <a:xfrm>
          <a:off x="12423140" y="1792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106</xdr:row>
      <xdr:rowOff>132080</xdr:rowOff>
    </xdr:from>
    <xdr:to xmlns:xdr="http://schemas.openxmlformats.org/drawingml/2006/spreadsheetDrawing">
      <xdr:col>71</xdr:col>
      <xdr:colOff>177800</xdr:colOff>
      <xdr:row>106</xdr:row>
      <xdr:rowOff>146685</xdr:rowOff>
    </xdr:to>
    <xdr:cxnSp macro="">
      <xdr:nvCxnSpPr>
        <xdr:cNvPr id="685" name="直線コネクタ 684"/>
        <xdr:cNvCxnSpPr/>
      </xdr:nvCxnSpPr>
      <xdr:spPr>
        <a:xfrm flipV="1">
          <a:off x="12473940" y="17962880"/>
          <a:ext cx="86868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103</xdr:row>
      <xdr:rowOff>635</xdr:rowOff>
    </xdr:from>
    <xdr:ext cx="405130" cy="259080"/>
    <xdr:sp macro="" textlink="">
      <xdr:nvSpPr>
        <xdr:cNvPr id="686" name="n_1aveValue【公民館】&#10;有形固定資産減価償却率"/>
        <xdr:cNvSpPr txBox="1"/>
      </xdr:nvSpPr>
      <xdr:spPr>
        <a:xfrm>
          <a:off x="14859635" y="17317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102</xdr:row>
      <xdr:rowOff>122555</xdr:rowOff>
    </xdr:from>
    <xdr:ext cx="404495" cy="258445"/>
    <xdr:sp macro="" textlink="">
      <xdr:nvSpPr>
        <xdr:cNvPr id="687" name="n_2aveValue【公民館】&#10;有形固定資産減価償却率"/>
        <xdr:cNvSpPr txBox="1"/>
      </xdr:nvSpPr>
      <xdr:spPr>
        <a:xfrm>
          <a:off x="14008735" y="172675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102</xdr:row>
      <xdr:rowOff>116840</xdr:rowOff>
    </xdr:from>
    <xdr:ext cx="404495" cy="259080"/>
    <xdr:sp macro="" textlink="">
      <xdr:nvSpPr>
        <xdr:cNvPr id="688" name="n_3aveValue【公民館】&#10;有形固定資産減価償却率"/>
        <xdr:cNvSpPr txBox="1"/>
      </xdr:nvSpPr>
      <xdr:spPr>
        <a:xfrm>
          <a:off x="13145135" y="17261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124460</xdr:rowOff>
    </xdr:from>
    <xdr:ext cx="405130" cy="259080"/>
    <xdr:sp macro="" textlink="">
      <xdr:nvSpPr>
        <xdr:cNvPr id="689" name="n_4aveValue【公民館】&#10;有形固定資産減価償却率"/>
        <xdr:cNvSpPr txBox="1"/>
      </xdr:nvSpPr>
      <xdr:spPr>
        <a:xfrm>
          <a:off x="12276455" y="172694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107</xdr:row>
      <xdr:rowOff>70485</xdr:rowOff>
    </xdr:from>
    <xdr:ext cx="405130" cy="259080"/>
    <xdr:sp macro="" textlink="">
      <xdr:nvSpPr>
        <xdr:cNvPr id="690" name="n_1mainValue【公民館】&#10;有形固定資産減価償却率"/>
        <xdr:cNvSpPr txBox="1"/>
      </xdr:nvSpPr>
      <xdr:spPr>
        <a:xfrm>
          <a:off x="14859635" y="18072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107</xdr:row>
      <xdr:rowOff>29210</xdr:rowOff>
    </xdr:from>
    <xdr:ext cx="404495" cy="258445"/>
    <xdr:sp macro="" textlink="">
      <xdr:nvSpPr>
        <xdr:cNvPr id="691" name="n_2mainValue【公民館】&#10;有形固定資産減価償却率"/>
        <xdr:cNvSpPr txBox="1"/>
      </xdr:nvSpPr>
      <xdr:spPr>
        <a:xfrm>
          <a:off x="14008735" y="180314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107</xdr:row>
      <xdr:rowOff>1905</xdr:rowOff>
    </xdr:from>
    <xdr:ext cx="404495" cy="259080"/>
    <xdr:sp macro="" textlink="">
      <xdr:nvSpPr>
        <xdr:cNvPr id="692" name="n_3mainValue【公民館】&#10;有形固定資産減価償却率"/>
        <xdr:cNvSpPr txBox="1"/>
      </xdr:nvSpPr>
      <xdr:spPr>
        <a:xfrm>
          <a:off x="13145135" y="180041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17780</xdr:rowOff>
    </xdr:from>
    <xdr:ext cx="405130" cy="258445"/>
    <xdr:sp macro="" textlink="">
      <xdr:nvSpPr>
        <xdr:cNvPr id="693" name="n_4mainValue【公民館】&#10;有形固定資産減価償却率"/>
        <xdr:cNvSpPr txBox="1"/>
      </xdr:nvSpPr>
      <xdr:spPr>
        <a:xfrm>
          <a:off x="12276455" y="180200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694" name="正方形/長方形 693"/>
        <xdr:cNvSpPr/>
      </xdr:nvSpPr>
      <xdr:spPr>
        <a:xfrm>
          <a:off x="17800320" y="152781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695" name="正方形/長方形 694"/>
        <xdr:cNvSpPr/>
      </xdr:nvSpPr>
      <xdr:spPr>
        <a:xfrm>
          <a:off x="17927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696" name="正方形/長方形 695"/>
        <xdr:cNvSpPr/>
      </xdr:nvSpPr>
      <xdr:spPr>
        <a:xfrm>
          <a:off x="17927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697" name="正方形/長方形 696"/>
        <xdr:cNvSpPr/>
      </xdr:nvSpPr>
      <xdr:spPr>
        <a:xfrm>
          <a:off x="1891284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698" name="正方形/長方形 697"/>
        <xdr:cNvSpPr/>
      </xdr:nvSpPr>
      <xdr:spPr>
        <a:xfrm>
          <a:off x="1891284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699" name="正方形/長方形 698"/>
        <xdr:cNvSpPr/>
      </xdr:nvSpPr>
      <xdr:spPr>
        <a:xfrm>
          <a:off x="2002536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700" name="正方形/長方形 699"/>
        <xdr:cNvSpPr/>
      </xdr:nvSpPr>
      <xdr:spPr>
        <a:xfrm>
          <a:off x="2002536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01" name="正方形/長方形 700"/>
        <xdr:cNvSpPr/>
      </xdr:nvSpPr>
      <xdr:spPr>
        <a:xfrm>
          <a:off x="17800320" y="164211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702" name="テキスト ボックス 701"/>
        <xdr:cNvSpPr txBox="1"/>
      </xdr:nvSpPr>
      <xdr:spPr>
        <a:xfrm>
          <a:off x="17767300" y="162306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703" name="直線コネクタ 702"/>
        <xdr:cNvCxnSpPr/>
      </xdr:nvCxnSpPr>
      <xdr:spPr>
        <a:xfrm>
          <a:off x="17800320" y="18707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76200</xdr:rowOff>
    </xdr:from>
    <xdr:to xmlns:xdr="http://schemas.openxmlformats.org/drawingml/2006/spreadsheetDrawing">
      <xdr:col>120</xdr:col>
      <xdr:colOff>114300</xdr:colOff>
      <xdr:row>108</xdr:row>
      <xdr:rowOff>76200</xdr:rowOff>
    </xdr:to>
    <xdr:cxnSp macro="">
      <xdr:nvCxnSpPr>
        <xdr:cNvPr id="704" name="直線コネクタ 703"/>
        <xdr:cNvCxnSpPr/>
      </xdr:nvCxnSpPr>
      <xdr:spPr>
        <a:xfrm>
          <a:off x="17800320" y="18249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107</xdr:row>
      <xdr:rowOff>105410</xdr:rowOff>
    </xdr:from>
    <xdr:ext cx="467360" cy="259080"/>
    <xdr:sp macro="" textlink="">
      <xdr:nvSpPr>
        <xdr:cNvPr id="705" name="テキスト ボックス 704"/>
        <xdr:cNvSpPr txBox="1"/>
      </xdr:nvSpPr>
      <xdr:spPr>
        <a:xfrm>
          <a:off x="17348200" y="181076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105</xdr:row>
      <xdr:rowOff>133350</xdr:rowOff>
    </xdr:from>
    <xdr:to xmlns:xdr="http://schemas.openxmlformats.org/drawingml/2006/spreadsheetDrawing">
      <xdr:col>120</xdr:col>
      <xdr:colOff>114300</xdr:colOff>
      <xdr:row>105</xdr:row>
      <xdr:rowOff>133350</xdr:rowOff>
    </xdr:to>
    <xdr:cxnSp macro="">
      <xdr:nvCxnSpPr>
        <xdr:cNvPr id="706" name="直線コネクタ 705"/>
        <xdr:cNvCxnSpPr/>
      </xdr:nvCxnSpPr>
      <xdr:spPr>
        <a:xfrm>
          <a:off x="17800320" y="17792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104</xdr:row>
      <xdr:rowOff>162560</xdr:rowOff>
    </xdr:from>
    <xdr:ext cx="467360" cy="259080"/>
    <xdr:sp macro="" textlink="">
      <xdr:nvSpPr>
        <xdr:cNvPr id="707" name="テキスト ボックス 706"/>
        <xdr:cNvSpPr txBox="1"/>
      </xdr:nvSpPr>
      <xdr:spPr>
        <a:xfrm>
          <a:off x="17348200" y="17650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103</xdr:row>
      <xdr:rowOff>19050</xdr:rowOff>
    </xdr:from>
    <xdr:to xmlns:xdr="http://schemas.openxmlformats.org/drawingml/2006/spreadsheetDrawing">
      <xdr:col>120</xdr:col>
      <xdr:colOff>114300</xdr:colOff>
      <xdr:row>103</xdr:row>
      <xdr:rowOff>19050</xdr:rowOff>
    </xdr:to>
    <xdr:cxnSp macro="">
      <xdr:nvCxnSpPr>
        <xdr:cNvPr id="708" name="直線コネクタ 707"/>
        <xdr:cNvCxnSpPr/>
      </xdr:nvCxnSpPr>
      <xdr:spPr>
        <a:xfrm>
          <a:off x="17800320" y="17335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102</xdr:row>
      <xdr:rowOff>48260</xdr:rowOff>
    </xdr:from>
    <xdr:ext cx="467360" cy="259080"/>
    <xdr:sp macro="" textlink="">
      <xdr:nvSpPr>
        <xdr:cNvPr id="709" name="テキスト ボックス 708"/>
        <xdr:cNvSpPr txBox="1"/>
      </xdr:nvSpPr>
      <xdr:spPr>
        <a:xfrm>
          <a:off x="17348200" y="171932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76200</xdr:rowOff>
    </xdr:from>
    <xdr:to xmlns:xdr="http://schemas.openxmlformats.org/drawingml/2006/spreadsheetDrawing">
      <xdr:col>120</xdr:col>
      <xdr:colOff>114300</xdr:colOff>
      <xdr:row>100</xdr:row>
      <xdr:rowOff>76200</xdr:rowOff>
    </xdr:to>
    <xdr:cxnSp macro="">
      <xdr:nvCxnSpPr>
        <xdr:cNvPr id="710" name="直線コネクタ 709"/>
        <xdr:cNvCxnSpPr/>
      </xdr:nvCxnSpPr>
      <xdr:spPr>
        <a:xfrm>
          <a:off x="17800320" y="16878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105410</xdr:rowOff>
    </xdr:from>
    <xdr:ext cx="467360" cy="259080"/>
    <xdr:sp macro="" textlink="">
      <xdr:nvSpPr>
        <xdr:cNvPr id="711" name="テキスト ボックス 710"/>
        <xdr:cNvSpPr txBox="1"/>
      </xdr:nvSpPr>
      <xdr:spPr>
        <a:xfrm>
          <a:off x="17348200" y="167360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712" name="直線コネクタ 711"/>
        <xdr:cNvCxnSpPr/>
      </xdr:nvCxnSpPr>
      <xdr:spPr>
        <a:xfrm>
          <a:off x="17800320" y="16421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713" name="テキスト ボックス 712"/>
        <xdr:cNvSpPr txBox="1"/>
      </xdr:nvSpPr>
      <xdr:spPr>
        <a:xfrm>
          <a:off x="17348200" y="16278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714" name="【公民館】&#10;一人当たり面積グラフ枠"/>
        <xdr:cNvSpPr/>
      </xdr:nvSpPr>
      <xdr:spPr>
        <a:xfrm>
          <a:off x="17800320" y="164211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100</xdr:row>
      <xdr:rowOff>133350</xdr:rowOff>
    </xdr:from>
    <xdr:to xmlns:xdr="http://schemas.openxmlformats.org/drawingml/2006/spreadsheetDrawing">
      <xdr:col>116</xdr:col>
      <xdr:colOff>62865</xdr:colOff>
      <xdr:row>108</xdr:row>
      <xdr:rowOff>34925</xdr:rowOff>
    </xdr:to>
    <xdr:cxnSp macro="">
      <xdr:nvCxnSpPr>
        <xdr:cNvPr id="715" name="直線コネクタ 714"/>
        <xdr:cNvCxnSpPr/>
      </xdr:nvCxnSpPr>
      <xdr:spPr>
        <a:xfrm flipV="1">
          <a:off x="21571585" y="16935450"/>
          <a:ext cx="0" cy="1273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38735</xdr:rowOff>
    </xdr:from>
    <xdr:ext cx="469900" cy="259080"/>
    <xdr:sp macro="" textlink="">
      <xdr:nvSpPr>
        <xdr:cNvPr id="716" name="【公民館】&#10;一人当たり面積最小値テキスト"/>
        <xdr:cNvSpPr txBox="1"/>
      </xdr:nvSpPr>
      <xdr:spPr>
        <a:xfrm>
          <a:off x="21610320" y="182124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34925</xdr:rowOff>
    </xdr:from>
    <xdr:to xmlns:xdr="http://schemas.openxmlformats.org/drawingml/2006/spreadsheetDrawing">
      <xdr:col>116</xdr:col>
      <xdr:colOff>152400</xdr:colOff>
      <xdr:row>108</xdr:row>
      <xdr:rowOff>34925</xdr:rowOff>
    </xdr:to>
    <xdr:cxnSp macro="">
      <xdr:nvCxnSpPr>
        <xdr:cNvPr id="717" name="直線コネクタ 716"/>
        <xdr:cNvCxnSpPr/>
      </xdr:nvCxnSpPr>
      <xdr:spPr>
        <a:xfrm>
          <a:off x="21488400" y="182086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80010</xdr:rowOff>
    </xdr:from>
    <xdr:ext cx="469900" cy="259080"/>
    <xdr:sp macro="" textlink="">
      <xdr:nvSpPr>
        <xdr:cNvPr id="718" name="【公民館】&#10;一人当たり面積最大値テキスト"/>
        <xdr:cNvSpPr txBox="1"/>
      </xdr:nvSpPr>
      <xdr:spPr>
        <a:xfrm>
          <a:off x="21610320" y="16710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100</xdr:row>
      <xdr:rowOff>133350</xdr:rowOff>
    </xdr:from>
    <xdr:to xmlns:xdr="http://schemas.openxmlformats.org/drawingml/2006/spreadsheetDrawing">
      <xdr:col>116</xdr:col>
      <xdr:colOff>152400</xdr:colOff>
      <xdr:row>100</xdr:row>
      <xdr:rowOff>133350</xdr:rowOff>
    </xdr:to>
    <xdr:cxnSp macro="">
      <xdr:nvCxnSpPr>
        <xdr:cNvPr id="719" name="直線コネクタ 718"/>
        <xdr:cNvCxnSpPr/>
      </xdr:nvCxnSpPr>
      <xdr:spPr>
        <a:xfrm>
          <a:off x="21488400" y="169354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160020</xdr:rowOff>
    </xdr:from>
    <xdr:ext cx="469900" cy="259080"/>
    <xdr:sp macro="" textlink="">
      <xdr:nvSpPr>
        <xdr:cNvPr id="720" name="【公民館】&#10;一人当たり面積平均値テキスト"/>
        <xdr:cNvSpPr txBox="1"/>
      </xdr:nvSpPr>
      <xdr:spPr>
        <a:xfrm>
          <a:off x="21610320" y="176479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105</xdr:row>
      <xdr:rowOff>137160</xdr:rowOff>
    </xdr:from>
    <xdr:to xmlns:xdr="http://schemas.openxmlformats.org/drawingml/2006/spreadsheetDrawing">
      <xdr:col>116</xdr:col>
      <xdr:colOff>114300</xdr:colOff>
      <xdr:row>106</xdr:row>
      <xdr:rowOff>67310</xdr:rowOff>
    </xdr:to>
    <xdr:sp macro="" textlink="">
      <xdr:nvSpPr>
        <xdr:cNvPr id="721" name="フローチャート: 判断 720"/>
        <xdr:cNvSpPr/>
      </xdr:nvSpPr>
      <xdr:spPr>
        <a:xfrm>
          <a:off x="21521420" y="1779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151130</xdr:rowOff>
    </xdr:from>
    <xdr:to xmlns:xdr="http://schemas.openxmlformats.org/drawingml/2006/spreadsheetDrawing">
      <xdr:col>112</xdr:col>
      <xdr:colOff>38100</xdr:colOff>
      <xdr:row>106</xdr:row>
      <xdr:rowOff>81280</xdr:rowOff>
    </xdr:to>
    <xdr:sp macro="" textlink="">
      <xdr:nvSpPr>
        <xdr:cNvPr id="722" name="フローチャート: 判断 721"/>
        <xdr:cNvSpPr/>
      </xdr:nvSpPr>
      <xdr:spPr>
        <a:xfrm>
          <a:off x="20708620" y="178104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158115</xdr:rowOff>
    </xdr:from>
    <xdr:to xmlns:xdr="http://schemas.openxmlformats.org/drawingml/2006/spreadsheetDrawing">
      <xdr:col>107</xdr:col>
      <xdr:colOff>101600</xdr:colOff>
      <xdr:row>106</xdr:row>
      <xdr:rowOff>88265</xdr:rowOff>
    </xdr:to>
    <xdr:sp macro="" textlink="">
      <xdr:nvSpPr>
        <xdr:cNvPr id="723" name="フローチャート: 判断 722"/>
        <xdr:cNvSpPr/>
      </xdr:nvSpPr>
      <xdr:spPr>
        <a:xfrm>
          <a:off x="19839940" y="1781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106</xdr:row>
      <xdr:rowOff>16510</xdr:rowOff>
    </xdr:from>
    <xdr:to xmlns:xdr="http://schemas.openxmlformats.org/drawingml/2006/spreadsheetDrawing">
      <xdr:col>102</xdr:col>
      <xdr:colOff>165100</xdr:colOff>
      <xdr:row>106</xdr:row>
      <xdr:rowOff>118110</xdr:rowOff>
    </xdr:to>
    <xdr:sp macro="" textlink="">
      <xdr:nvSpPr>
        <xdr:cNvPr id="724" name="フローチャート: 判断 723"/>
        <xdr:cNvSpPr/>
      </xdr:nvSpPr>
      <xdr:spPr>
        <a:xfrm>
          <a:off x="18976340" y="178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106</xdr:row>
      <xdr:rowOff>43815</xdr:rowOff>
    </xdr:from>
    <xdr:to xmlns:xdr="http://schemas.openxmlformats.org/drawingml/2006/spreadsheetDrawing">
      <xdr:col>98</xdr:col>
      <xdr:colOff>38100</xdr:colOff>
      <xdr:row>106</xdr:row>
      <xdr:rowOff>145415</xdr:rowOff>
    </xdr:to>
    <xdr:sp macro="" textlink="">
      <xdr:nvSpPr>
        <xdr:cNvPr id="725" name="フローチャート: 判断 724"/>
        <xdr:cNvSpPr/>
      </xdr:nvSpPr>
      <xdr:spPr>
        <a:xfrm>
          <a:off x="18112740" y="178746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1365" cy="259080"/>
    <xdr:sp macro="" textlink="">
      <xdr:nvSpPr>
        <xdr:cNvPr id="726" name="テキスト ボックス 725"/>
        <xdr:cNvSpPr txBox="1"/>
      </xdr:nvSpPr>
      <xdr:spPr>
        <a:xfrm>
          <a:off x="213868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727" name="テキスト ボックス 726"/>
        <xdr:cNvSpPr txBox="1"/>
      </xdr:nvSpPr>
      <xdr:spPr>
        <a:xfrm>
          <a:off x="205740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1365" cy="259080"/>
    <xdr:sp macro="" textlink="">
      <xdr:nvSpPr>
        <xdr:cNvPr id="728" name="テキスト ボックス 727"/>
        <xdr:cNvSpPr txBox="1"/>
      </xdr:nvSpPr>
      <xdr:spPr>
        <a:xfrm>
          <a:off x="1970532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729" name="テキスト ボックス 728"/>
        <xdr:cNvSpPr txBox="1"/>
      </xdr:nvSpPr>
      <xdr:spPr>
        <a:xfrm>
          <a:off x="1884172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730" name="テキスト ボックス 729"/>
        <xdr:cNvSpPr txBox="1"/>
      </xdr:nvSpPr>
      <xdr:spPr>
        <a:xfrm>
          <a:off x="1797812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107</xdr:row>
      <xdr:rowOff>128270</xdr:rowOff>
    </xdr:from>
    <xdr:to xmlns:xdr="http://schemas.openxmlformats.org/drawingml/2006/spreadsheetDrawing">
      <xdr:col>116</xdr:col>
      <xdr:colOff>114300</xdr:colOff>
      <xdr:row>108</xdr:row>
      <xdr:rowOff>58420</xdr:rowOff>
    </xdr:to>
    <xdr:sp macro="" textlink="">
      <xdr:nvSpPr>
        <xdr:cNvPr id="731" name="楕円 730"/>
        <xdr:cNvSpPr/>
      </xdr:nvSpPr>
      <xdr:spPr>
        <a:xfrm>
          <a:off x="2152142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107</xdr:row>
      <xdr:rowOff>43180</xdr:rowOff>
    </xdr:from>
    <xdr:ext cx="469900" cy="258445"/>
    <xdr:sp macro="" textlink="">
      <xdr:nvSpPr>
        <xdr:cNvPr id="732" name="【公民館】&#10;一人当たり面積該当値テキスト"/>
        <xdr:cNvSpPr txBox="1"/>
      </xdr:nvSpPr>
      <xdr:spPr>
        <a:xfrm>
          <a:off x="21610320" y="180454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107</xdr:row>
      <xdr:rowOff>128270</xdr:rowOff>
    </xdr:from>
    <xdr:to xmlns:xdr="http://schemas.openxmlformats.org/drawingml/2006/spreadsheetDrawing">
      <xdr:col>112</xdr:col>
      <xdr:colOff>38100</xdr:colOff>
      <xdr:row>108</xdr:row>
      <xdr:rowOff>58420</xdr:rowOff>
    </xdr:to>
    <xdr:sp macro="" textlink="">
      <xdr:nvSpPr>
        <xdr:cNvPr id="733" name="楕円 732"/>
        <xdr:cNvSpPr/>
      </xdr:nvSpPr>
      <xdr:spPr>
        <a:xfrm>
          <a:off x="20708620" y="181305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108</xdr:row>
      <xdr:rowOff>7620</xdr:rowOff>
    </xdr:from>
    <xdr:to xmlns:xdr="http://schemas.openxmlformats.org/drawingml/2006/spreadsheetDrawing">
      <xdr:col>116</xdr:col>
      <xdr:colOff>63500</xdr:colOff>
      <xdr:row>108</xdr:row>
      <xdr:rowOff>7620</xdr:rowOff>
    </xdr:to>
    <xdr:cxnSp macro="">
      <xdr:nvCxnSpPr>
        <xdr:cNvPr id="734" name="直線コネクタ 733"/>
        <xdr:cNvCxnSpPr/>
      </xdr:nvCxnSpPr>
      <xdr:spPr>
        <a:xfrm>
          <a:off x="20759420" y="181813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107</xdr:row>
      <xdr:rowOff>128270</xdr:rowOff>
    </xdr:from>
    <xdr:to xmlns:xdr="http://schemas.openxmlformats.org/drawingml/2006/spreadsheetDrawing">
      <xdr:col>107</xdr:col>
      <xdr:colOff>101600</xdr:colOff>
      <xdr:row>108</xdr:row>
      <xdr:rowOff>58420</xdr:rowOff>
    </xdr:to>
    <xdr:sp macro="" textlink="">
      <xdr:nvSpPr>
        <xdr:cNvPr id="735" name="楕円 734"/>
        <xdr:cNvSpPr/>
      </xdr:nvSpPr>
      <xdr:spPr>
        <a:xfrm>
          <a:off x="1983994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108</xdr:row>
      <xdr:rowOff>7620</xdr:rowOff>
    </xdr:from>
    <xdr:to xmlns:xdr="http://schemas.openxmlformats.org/drawingml/2006/spreadsheetDrawing">
      <xdr:col>111</xdr:col>
      <xdr:colOff>177800</xdr:colOff>
      <xdr:row>108</xdr:row>
      <xdr:rowOff>7620</xdr:rowOff>
    </xdr:to>
    <xdr:cxnSp macro="">
      <xdr:nvCxnSpPr>
        <xdr:cNvPr id="736" name="直線コネクタ 735"/>
        <xdr:cNvCxnSpPr/>
      </xdr:nvCxnSpPr>
      <xdr:spPr>
        <a:xfrm>
          <a:off x="19890740" y="1818132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107</xdr:row>
      <xdr:rowOff>130810</xdr:rowOff>
    </xdr:from>
    <xdr:to xmlns:xdr="http://schemas.openxmlformats.org/drawingml/2006/spreadsheetDrawing">
      <xdr:col>102</xdr:col>
      <xdr:colOff>165100</xdr:colOff>
      <xdr:row>108</xdr:row>
      <xdr:rowOff>60960</xdr:rowOff>
    </xdr:to>
    <xdr:sp macro="" textlink="">
      <xdr:nvSpPr>
        <xdr:cNvPr id="737" name="楕円 736"/>
        <xdr:cNvSpPr/>
      </xdr:nvSpPr>
      <xdr:spPr>
        <a:xfrm>
          <a:off x="18976340" y="1813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108</xdr:row>
      <xdr:rowOff>7620</xdr:rowOff>
    </xdr:from>
    <xdr:to xmlns:xdr="http://schemas.openxmlformats.org/drawingml/2006/spreadsheetDrawing">
      <xdr:col>107</xdr:col>
      <xdr:colOff>50800</xdr:colOff>
      <xdr:row>108</xdr:row>
      <xdr:rowOff>10160</xdr:rowOff>
    </xdr:to>
    <xdr:cxnSp macro="">
      <xdr:nvCxnSpPr>
        <xdr:cNvPr id="738" name="直線コネクタ 737"/>
        <xdr:cNvCxnSpPr/>
      </xdr:nvCxnSpPr>
      <xdr:spPr>
        <a:xfrm flipV="1">
          <a:off x="19027140" y="1818132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107</xdr:row>
      <xdr:rowOff>64135</xdr:rowOff>
    </xdr:from>
    <xdr:to xmlns:xdr="http://schemas.openxmlformats.org/drawingml/2006/spreadsheetDrawing">
      <xdr:col>98</xdr:col>
      <xdr:colOff>38100</xdr:colOff>
      <xdr:row>107</xdr:row>
      <xdr:rowOff>166370</xdr:rowOff>
    </xdr:to>
    <xdr:sp macro="" textlink="">
      <xdr:nvSpPr>
        <xdr:cNvPr id="739" name="楕円 738"/>
        <xdr:cNvSpPr/>
      </xdr:nvSpPr>
      <xdr:spPr>
        <a:xfrm>
          <a:off x="18112740" y="1806638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107</xdr:row>
      <xdr:rowOff>114935</xdr:rowOff>
    </xdr:from>
    <xdr:to xmlns:xdr="http://schemas.openxmlformats.org/drawingml/2006/spreadsheetDrawing">
      <xdr:col>102</xdr:col>
      <xdr:colOff>114300</xdr:colOff>
      <xdr:row>108</xdr:row>
      <xdr:rowOff>10160</xdr:rowOff>
    </xdr:to>
    <xdr:cxnSp macro="">
      <xdr:nvCxnSpPr>
        <xdr:cNvPr id="740" name="直線コネクタ 739"/>
        <xdr:cNvCxnSpPr/>
      </xdr:nvCxnSpPr>
      <xdr:spPr>
        <a:xfrm>
          <a:off x="18163540" y="18117185"/>
          <a:ext cx="8636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104</xdr:row>
      <xdr:rowOff>97790</xdr:rowOff>
    </xdr:from>
    <xdr:ext cx="469900" cy="258445"/>
    <xdr:sp macro="" textlink="">
      <xdr:nvSpPr>
        <xdr:cNvPr id="741" name="n_1aveValue【公民館】&#10;一人当たり面積"/>
        <xdr:cNvSpPr txBox="1"/>
      </xdr:nvSpPr>
      <xdr:spPr>
        <a:xfrm>
          <a:off x="20516850" y="175856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104</xdr:row>
      <xdr:rowOff>104775</xdr:rowOff>
    </xdr:from>
    <xdr:ext cx="469265" cy="259080"/>
    <xdr:sp macro="" textlink="">
      <xdr:nvSpPr>
        <xdr:cNvPr id="742" name="n_2aveValue【公民館】&#10;一人当たり面積"/>
        <xdr:cNvSpPr txBox="1"/>
      </xdr:nvSpPr>
      <xdr:spPr>
        <a:xfrm>
          <a:off x="19660870" y="175926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104</xdr:row>
      <xdr:rowOff>134620</xdr:rowOff>
    </xdr:from>
    <xdr:ext cx="469265" cy="258445"/>
    <xdr:sp macro="" textlink="">
      <xdr:nvSpPr>
        <xdr:cNvPr id="743" name="n_3aveValue【公民館】&#10;一人当たり面積"/>
        <xdr:cNvSpPr txBox="1"/>
      </xdr:nvSpPr>
      <xdr:spPr>
        <a:xfrm>
          <a:off x="18797270" y="176225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161925</xdr:rowOff>
    </xdr:from>
    <xdr:ext cx="469900" cy="259080"/>
    <xdr:sp macro="" textlink="">
      <xdr:nvSpPr>
        <xdr:cNvPr id="744" name="n_4aveValue【公民館】&#10;一人当たり面積"/>
        <xdr:cNvSpPr txBox="1"/>
      </xdr:nvSpPr>
      <xdr:spPr>
        <a:xfrm>
          <a:off x="17933670" y="17649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108</xdr:row>
      <xdr:rowOff>49530</xdr:rowOff>
    </xdr:from>
    <xdr:ext cx="469900" cy="259080"/>
    <xdr:sp macro="" textlink="">
      <xdr:nvSpPr>
        <xdr:cNvPr id="745" name="n_1mainValue【公民館】&#10;一人当たり面積"/>
        <xdr:cNvSpPr txBox="1"/>
      </xdr:nvSpPr>
      <xdr:spPr>
        <a:xfrm>
          <a:off x="20516850" y="18223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108</xdr:row>
      <xdr:rowOff>49530</xdr:rowOff>
    </xdr:from>
    <xdr:ext cx="469265" cy="259080"/>
    <xdr:sp macro="" textlink="">
      <xdr:nvSpPr>
        <xdr:cNvPr id="746" name="n_2mainValue【公民館】&#10;一人当たり面積"/>
        <xdr:cNvSpPr txBox="1"/>
      </xdr:nvSpPr>
      <xdr:spPr>
        <a:xfrm>
          <a:off x="19660870" y="182232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108</xdr:row>
      <xdr:rowOff>52070</xdr:rowOff>
    </xdr:from>
    <xdr:ext cx="469265" cy="258445"/>
    <xdr:sp macro="" textlink="">
      <xdr:nvSpPr>
        <xdr:cNvPr id="747" name="n_3mainValue【公民館】&#10;一人当たり面積"/>
        <xdr:cNvSpPr txBox="1"/>
      </xdr:nvSpPr>
      <xdr:spPr>
        <a:xfrm>
          <a:off x="18797270" y="182257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107</xdr:row>
      <xdr:rowOff>156845</xdr:rowOff>
    </xdr:from>
    <xdr:ext cx="469900" cy="258445"/>
    <xdr:sp macro="" textlink="">
      <xdr:nvSpPr>
        <xdr:cNvPr id="748" name="n_4mainValue【公民館】&#10;一人当たり面積"/>
        <xdr:cNvSpPr txBox="1"/>
      </xdr:nvSpPr>
      <xdr:spPr>
        <a:xfrm>
          <a:off x="17933670" y="181590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749" name="正方形/長方形 748"/>
        <xdr:cNvSpPr/>
      </xdr:nvSpPr>
      <xdr:spPr>
        <a:xfrm>
          <a:off x="741680" y="190881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750" name="正方形/長方形 749"/>
        <xdr:cNvSpPr/>
      </xdr:nvSpPr>
      <xdr:spPr>
        <a:xfrm>
          <a:off x="741680" y="19151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751" name="テキスト ボックス 750"/>
        <xdr:cNvSpPr txBox="1"/>
      </xdr:nvSpPr>
      <xdr:spPr>
        <a:xfrm>
          <a:off x="817880" y="194056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全般的に</a:t>
          </a:r>
          <a:r>
            <a:rPr kumimoji="1" lang="ja-JP" altLang="ja-JP" sz="1100">
              <a:solidFill>
                <a:schemeClr val="dk1"/>
              </a:solidFill>
              <a:effectLst/>
              <a:latin typeface="+mn-lt"/>
              <a:ea typeface="+mn-ea"/>
              <a:cs typeface="+mn-cs"/>
            </a:rPr>
            <a:t>合併前から使用している施設の統廃合が遅れているため、有形固定資産減価償却率の微増が続いている。また、市民一人当たり面積の項目が微増傾向にあるのは人口減少が反映されているためである。</a:t>
          </a:r>
          <a:endParaRPr lang="ja-JP" altLang="ja-JP" sz="1400">
            <a:effectLst/>
          </a:endParaRPr>
        </a:p>
        <a:p>
          <a:r>
            <a:rPr kumimoji="1" lang="ja-JP" altLang="ja-JP" sz="1100">
              <a:solidFill>
                <a:schemeClr val="dk1"/>
              </a:solidFill>
              <a:effectLst/>
              <a:latin typeface="+mn-lt"/>
              <a:ea typeface="+mn-ea"/>
              <a:cs typeface="+mn-cs"/>
            </a:rPr>
            <a:t>　道路及び橋梁・トンネルについては、類似団体と比べて、老朽化が進んでいる状況にあるため、今後も計画的な維持管理、更新に努めていく。</a:t>
          </a:r>
          <a:endParaRPr lang="ja-JP" altLang="ja-JP" sz="1400">
            <a:effectLst/>
          </a:endParaRPr>
        </a:p>
        <a:p>
          <a:r>
            <a:rPr kumimoji="1" lang="ja-JP" altLang="ja-JP" sz="1100">
              <a:solidFill>
                <a:schemeClr val="dk1"/>
              </a:solidFill>
              <a:effectLst/>
              <a:latin typeface="+mn-lt"/>
              <a:ea typeface="+mn-ea"/>
              <a:cs typeface="+mn-cs"/>
            </a:rPr>
            <a:t>　公営住宅については、戸数別で見ると、全体の</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割以上が耐用年数を超過しているため、類似団体と比べて有形固定資産減価償却率が高くなっている。また、市民一人当たり面積は、平成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東日本大震災災害公営住宅を新規整備したが、類似団体よりも低い数値を示している。今後は、将来の人口動態予測や公営住宅の需要に注視しながら、入居者の集約化を図り、耐用年数を超過した住宅の撤去・解体を進め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152400</xdr:colOff>
      <xdr:row>4</xdr:row>
      <xdr:rowOff>63500</xdr:rowOff>
    </xdr:to>
    <xdr:sp macro="" textlink="">
      <xdr:nvSpPr>
        <xdr:cNvPr id="3" name="正方形/長方形 2"/>
        <xdr:cNvSpPr/>
      </xdr:nvSpPr>
      <xdr:spPr>
        <a:xfrm>
          <a:off x="18542000" y="190500"/>
          <a:ext cx="38608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127000</xdr:colOff>
      <xdr:row>4</xdr:row>
      <xdr:rowOff>38100</xdr:rowOff>
    </xdr:to>
    <xdr:sp macro="" textlink="">
      <xdr:nvSpPr>
        <xdr:cNvPr id="4" name="正方形/長方形 3"/>
        <xdr:cNvSpPr/>
      </xdr:nvSpPr>
      <xdr:spPr>
        <a:xfrm>
          <a:off x="18561050" y="215900"/>
          <a:ext cx="38163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95250</xdr:colOff>
      <xdr:row>4</xdr:row>
      <xdr:rowOff>0</xdr:rowOff>
    </xdr:to>
    <xdr:sp macro="" textlink="">
      <xdr:nvSpPr>
        <xdr:cNvPr id="5" name="正方形/長方形 4"/>
        <xdr:cNvSpPr/>
      </xdr:nvSpPr>
      <xdr:spPr>
        <a:xfrm>
          <a:off x="18586450" y="241300"/>
          <a:ext cx="37592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千葉県旭市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18</xdr:col>
      <xdr:colOff>127000</xdr:colOff>
      <xdr:row>15</xdr:row>
      <xdr:rowOff>63500</xdr:rowOff>
    </xdr:to>
    <xdr:sp macro="" textlink="">
      <xdr:nvSpPr>
        <xdr:cNvPr id="11" name="正方形/長方形 10"/>
        <xdr:cNvSpPr/>
      </xdr:nvSpPr>
      <xdr:spPr>
        <a:xfrm>
          <a:off x="2166620" y="905510"/>
          <a:ext cx="12979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62,747
60,907
130.47
34,083,495
32,691,516
1,211,381
18,270,075
31,742,462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55</xdr:col>
      <xdr:colOff>127000</xdr:colOff>
      <xdr:row>13</xdr:row>
      <xdr:rowOff>120650</xdr:rowOff>
    </xdr:to>
    <xdr:sp macro="" textlink="">
      <xdr:nvSpPr>
        <xdr:cNvPr id="17" name="正方形/長方形 16"/>
        <xdr:cNvSpPr/>
      </xdr:nvSpPr>
      <xdr:spPr>
        <a:xfrm>
          <a:off x="6987540" y="1680210"/>
          <a:ext cx="33375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12</xdr:row>
      <xdr:rowOff>101600</xdr:rowOff>
    </xdr:to>
    <xdr:sp macro="" textlink="">
      <xdr:nvSpPr>
        <xdr:cNvPr id="18" name="角丸四角形 17"/>
        <xdr:cNvSpPr/>
      </xdr:nvSpPr>
      <xdr:spPr>
        <a:xfrm>
          <a:off x="10779760" y="873760"/>
          <a:ext cx="148336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66</xdr:col>
      <xdr:colOff>95250</xdr:colOff>
      <xdr:row>7</xdr:row>
      <xdr:rowOff>6350</xdr:rowOff>
    </xdr:to>
    <xdr:sp macro="" textlink="">
      <xdr:nvSpPr>
        <xdr:cNvPr id="19" name="正方形/長方形 18"/>
        <xdr:cNvSpPr/>
      </xdr:nvSpPr>
      <xdr:spPr>
        <a:xfrm>
          <a:off x="11035030" y="937260"/>
          <a:ext cx="12979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66</xdr:col>
      <xdr:colOff>95250</xdr:colOff>
      <xdr:row>8</xdr:row>
      <xdr:rowOff>101600</xdr:rowOff>
    </xdr:to>
    <xdr:sp macro="" textlink="">
      <xdr:nvSpPr>
        <xdr:cNvPr id="20" name="正方形/長方形 19"/>
        <xdr:cNvSpPr/>
      </xdr:nvSpPr>
      <xdr:spPr>
        <a:xfrm>
          <a:off x="11035030" y="1196340"/>
          <a:ext cx="12979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12700</xdr:rowOff>
    </xdr:from>
    <xdr:to xmlns:xdr="http://schemas.openxmlformats.org/drawingml/2006/spreadsheetDrawing">
      <xdr:col>59</xdr:col>
      <xdr:colOff>127000</xdr:colOff>
      <xdr:row>6</xdr:row>
      <xdr:rowOff>12700</xdr:rowOff>
    </xdr:to>
    <xdr:cxnSp macro="">
      <xdr:nvCxnSpPr>
        <xdr:cNvPr id="22" name="直線コネクタ 21"/>
        <xdr:cNvCxnSpPr/>
      </xdr:nvCxnSpPr>
      <xdr:spPr>
        <a:xfrm flipH="1">
          <a:off x="10862310" y="10223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133350</xdr:rowOff>
    </xdr:from>
    <xdr:to xmlns:xdr="http://schemas.openxmlformats.org/drawingml/2006/spreadsheetDrawing">
      <xdr:col>59</xdr:col>
      <xdr:colOff>73025</xdr:colOff>
      <xdr:row>6</xdr:row>
      <xdr:rowOff>63500</xdr:rowOff>
    </xdr:to>
    <xdr:sp macro="" textlink="">
      <xdr:nvSpPr>
        <xdr:cNvPr id="23" name="楕円 22"/>
        <xdr:cNvSpPr/>
      </xdr:nvSpPr>
      <xdr:spPr>
        <a:xfrm>
          <a:off x="10916285" y="9753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57150</xdr:rowOff>
    </xdr:from>
    <xdr:to xmlns:xdr="http://schemas.openxmlformats.org/drawingml/2006/spreadsheetDrawing">
      <xdr:col>59</xdr:col>
      <xdr:colOff>73025</xdr:colOff>
      <xdr:row>7</xdr:row>
      <xdr:rowOff>158750</xdr:rowOff>
    </xdr:to>
    <xdr:sp macro="" textlink="">
      <xdr:nvSpPr>
        <xdr:cNvPr id="24" name="フローチャート: 判断 23"/>
        <xdr:cNvSpPr/>
      </xdr:nvSpPr>
      <xdr:spPr>
        <a:xfrm>
          <a:off x="10916285" y="12344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15875</xdr:colOff>
      <xdr:row>8</xdr:row>
      <xdr:rowOff>152400</xdr:rowOff>
    </xdr:from>
    <xdr:to xmlns:xdr="http://schemas.openxmlformats.org/drawingml/2006/spreadsheetDrawing">
      <xdr:col>59</xdr:col>
      <xdr:colOff>15875</xdr:colOff>
      <xdr:row>9</xdr:row>
      <xdr:rowOff>120650</xdr:rowOff>
    </xdr:to>
    <xdr:cxnSp macro="">
      <xdr:nvCxnSpPr>
        <xdr:cNvPr id="25" name="直線コネクタ 24"/>
        <xdr:cNvCxnSpPr/>
      </xdr:nvCxnSpPr>
      <xdr:spPr>
        <a:xfrm>
          <a:off x="10955655"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15875</xdr:colOff>
      <xdr:row>10</xdr:row>
      <xdr:rowOff>47625</xdr:rowOff>
    </xdr:from>
    <xdr:to xmlns:xdr="http://schemas.openxmlformats.org/drawingml/2006/spreadsheetDrawing">
      <xdr:col>59</xdr:col>
      <xdr:colOff>15875</xdr:colOff>
      <xdr:row>11</xdr:row>
      <xdr:rowOff>15875</xdr:rowOff>
    </xdr:to>
    <xdr:cxnSp macro="">
      <xdr:nvCxnSpPr>
        <xdr:cNvPr id="27" name="直線コネクタ 26"/>
        <xdr:cNvCxnSpPr/>
      </xdr:nvCxnSpPr>
      <xdr:spPr>
        <a:xfrm flipV="1">
          <a:off x="1095565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50800</xdr:rowOff>
    </xdr:from>
    <xdr:ext cx="8896350" cy="258445"/>
    <xdr:sp macro="" textlink="">
      <xdr:nvSpPr>
        <xdr:cNvPr id="29" name="テキスト ボックス 28"/>
        <xdr:cNvSpPr txBox="1"/>
      </xdr:nvSpPr>
      <xdr:spPr>
        <a:xfrm>
          <a:off x="683260" y="2736850"/>
          <a:ext cx="88963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25400</xdr:rowOff>
    </xdr:from>
    <xdr:ext cx="6046470" cy="259080"/>
    <xdr:sp macro="" textlink="">
      <xdr:nvSpPr>
        <xdr:cNvPr id="30" name="テキスト ボックス 29"/>
        <xdr:cNvSpPr txBox="1"/>
      </xdr:nvSpPr>
      <xdr:spPr>
        <a:xfrm>
          <a:off x="683260" y="304673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0</xdr:rowOff>
    </xdr:from>
    <xdr:ext cx="8231505" cy="259080"/>
    <xdr:sp macro="" textlink="">
      <xdr:nvSpPr>
        <xdr:cNvPr id="31" name="テキスト ボックス 30"/>
        <xdr:cNvSpPr txBox="1"/>
      </xdr:nvSpPr>
      <xdr:spPr>
        <a:xfrm>
          <a:off x="683260" y="33566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127000</xdr:colOff>
      <xdr:row>21</xdr:row>
      <xdr:rowOff>146050</xdr:rowOff>
    </xdr:from>
    <xdr:ext cx="4433570" cy="258445"/>
    <xdr:sp macro="" textlink="">
      <xdr:nvSpPr>
        <xdr:cNvPr id="32" name="テキスト ボックス 31"/>
        <xdr:cNvSpPr txBox="1"/>
      </xdr:nvSpPr>
      <xdr:spPr>
        <a:xfrm>
          <a:off x="683260" y="36703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mlns:xdr="http://schemas.openxmlformats.org/drawingml/2006/spreadsheetDrawing">
      <xdr:col>4</xdr:col>
      <xdr:colOff>0</xdr:colOff>
      <xdr:row>24</xdr:row>
      <xdr:rowOff>76200</xdr:rowOff>
    </xdr:from>
    <xdr:to xmlns:xdr="http://schemas.openxmlformats.org/drawingml/2006/spreadsheetDrawing">
      <xdr:col>28</xdr:col>
      <xdr:colOff>152400</xdr:colOff>
      <xdr:row>28</xdr:row>
      <xdr:rowOff>25400</xdr:rowOff>
    </xdr:to>
    <xdr:sp macro="" textlink="">
      <xdr:nvSpPr>
        <xdr:cNvPr id="33" name="正方形/長方形 32"/>
        <xdr:cNvSpPr/>
      </xdr:nvSpPr>
      <xdr:spPr>
        <a:xfrm>
          <a:off x="741680" y="410337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28</xdr:row>
      <xdr:rowOff>50800</xdr:rowOff>
    </xdr:from>
    <xdr:to xmlns:xdr="http://schemas.openxmlformats.org/drawingml/2006/spreadsheetDrawing">
      <xdr:col>12</xdr:col>
      <xdr:colOff>127000</xdr:colOff>
      <xdr:row>29</xdr:row>
      <xdr:rowOff>133350</xdr:rowOff>
    </xdr:to>
    <xdr:sp macro="" textlink="">
      <xdr:nvSpPr>
        <xdr:cNvPr id="34" name="正方形/長方形 33"/>
        <xdr:cNvSpPr/>
      </xdr:nvSpPr>
      <xdr:spPr>
        <a:xfrm>
          <a:off x="86868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29</xdr:row>
      <xdr:rowOff>82550</xdr:rowOff>
    </xdr:from>
    <xdr:to xmlns:xdr="http://schemas.openxmlformats.org/drawingml/2006/spreadsheetDrawing">
      <xdr:col>12</xdr:col>
      <xdr:colOff>127000</xdr:colOff>
      <xdr:row>30</xdr:row>
      <xdr:rowOff>165100</xdr:rowOff>
    </xdr:to>
    <xdr:sp macro="" textlink="">
      <xdr:nvSpPr>
        <xdr:cNvPr id="35" name="正方形/長方形 34"/>
        <xdr:cNvSpPr/>
      </xdr:nvSpPr>
      <xdr:spPr>
        <a:xfrm>
          <a:off x="86868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28</xdr:row>
      <xdr:rowOff>50800</xdr:rowOff>
    </xdr:from>
    <xdr:to xmlns:xdr="http://schemas.openxmlformats.org/drawingml/2006/spreadsheetDrawing">
      <xdr:col>18</xdr:col>
      <xdr:colOff>0</xdr:colOff>
      <xdr:row>29</xdr:row>
      <xdr:rowOff>133350</xdr:rowOff>
    </xdr:to>
    <xdr:sp macro="" textlink="">
      <xdr:nvSpPr>
        <xdr:cNvPr id="36" name="正方形/長方形 35"/>
        <xdr:cNvSpPr/>
      </xdr:nvSpPr>
      <xdr:spPr>
        <a:xfrm>
          <a:off x="18542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29</xdr:row>
      <xdr:rowOff>82550</xdr:rowOff>
    </xdr:from>
    <xdr:to xmlns:xdr="http://schemas.openxmlformats.org/drawingml/2006/spreadsheetDrawing">
      <xdr:col>18</xdr:col>
      <xdr:colOff>0</xdr:colOff>
      <xdr:row>30</xdr:row>
      <xdr:rowOff>165100</xdr:rowOff>
    </xdr:to>
    <xdr:sp macro="" textlink="">
      <xdr:nvSpPr>
        <xdr:cNvPr id="37" name="正方形/長方形 36"/>
        <xdr:cNvSpPr/>
      </xdr:nvSpPr>
      <xdr:spPr>
        <a:xfrm>
          <a:off x="18542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28</xdr:row>
      <xdr:rowOff>50800</xdr:rowOff>
    </xdr:from>
    <xdr:to xmlns:xdr="http://schemas.openxmlformats.org/drawingml/2006/spreadsheetDrawing">
      <xdr:col>24</xdr:col>
      <xdr:colOff>0</xdr:colOff>
      <xdr:row>29</xdr:row>
      <xdr:rowOff>133350</xdr:rowOff>
    </xdr:to>
    <xdr:sp macro="" textlink="">
      <xdr:nvSpPr>
        <xdr:cNvPr id="38" name="正方形/長方形 37"/>
        <xdr:cNvSpPr/>
      </xdr:nvSpPr>
      <xdr:spPr>
        <a:xfrm>
          <a:off x="29667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29</xdr:row>
      <xdr:rowOff>82550</xdr:rowOff>
    </xdr:from>
    <xdr:to xmlns:xdr="http://schemas.openxmlformats.org/drawingml/2006/spreadsheetDrawing">
      <xdr:col>24</xdr:col>
      <xdr:colOff>0</xdr:colOff>
      <xdr:row>30</xdr:row>
      <xdr:rowOff>165100</xdr:rowOff>
    </xdr:to>
    <xdr:sp macro="" textlink="">
      <xdr:nvSpPr>
        <xdr:cNvPr id="39" name="正方形/長方形 38"/>
        <xdr:cNvSpPr/>
      </xdr:nvSpPr>
      <xdr:spPr>
        <a:xfrm>
          <a:off x="29667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40" name="正方形/長方形 39"/>
        <xdr:cNvSpPr/>
      </xdr:nvSpPr>
      <xdr:spPr>
        <a:xfrm>
          <a:off x="741680" y="521970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30</xdr:row>
      <xdr:rowOff>0</xdr:rowOff>
    </xdr:from>
    <xdr:ext cx="298450" cy="225425"/>
    <xdr:sp macro="" textlink="">
      <xdr:nvSpPr>
        <xdr:cNvPr id="41" name="テキスト ボックス 40"/>
        <xdr:cNvSpPr txBox="1"/>
      </xdr:nvSpPr>
      <xdr:spPr>
        <a:xfrm>
          <a:off x="708660" y="503301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44</xdr:row>
      <xdr:rowOff>76200</xdr:rowOff>
    </xdr:from>
    <xdr:to xmlns:xdr="http://schemas.openxmlformats.org/drawingml/2006/spreadsheetDrawing">
      <xdr:col>28</xdr:col>
      <xdr:colOff>114300</xdr:colOff>
      <xdr:row>44</xdr:row>
      <xdr:rowOff>76200</xdr:rowOff>
    </xdr:to>
    <xdr:cxnSp macro="">
      <xdr:nvCxnSpPr>
        <xdr:cNvPr id="42" name="直線コネクタ 41"/>
        <xdr:cNvCxnSpPr/>
      </xdr:nvCxnSpPr>
      <xdr:spPr>
        <a:xfrm>
          <a:off x="741680" y="7456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43</xdr:row>
      <xdr:rowOff>105410</xdr:rowOff>
    </xdr:from>
    <xdr:ext cx="467360" cy="258445"/>
    <xdr:sp macro="" textlink="">
      <xdr:nvSpPr>
        <xdr:cNvPr id="43" name="テキスト ボックス 42"/>
        <xdr:cNvSpPr txBox="1"/>
      </xdr:nvSpPr>
      <xdr:spPr>
        <a:xfrm>
          <a:off x="289560" y="73177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42</xdr:row>
      <xdr:rowOff>92710</xdr:rowOff>
    </xdr:from>
    <xdr:to xmlns:xdr="http://schemas.openxmlformats.org/drawingml/2006/spreadsheetDrawing">
      <xdr:col>28</xdr:col>
      <xdr:colOff>114300</xdr:colOff>
      <xdr:row>42</xdr:row>
      <xdr:rowOff>92710</xdr:rowOff>
    </xdr:to>
    <xdr:cxnSp macro="">
      <xdr:nvCxnSpPr>
        <xdr:cNvPr id="44" name="直線コネクタ 43"/>
        <xdr:cNvCxnSpPr/>
      </xdr:nvCxnSpPr>
      <xdr:spPr>
        <a:xfrm>
          <a:off x="741680" y="7137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41</xdr:row>
      <xdr:rowOff>121920</xdr:rowOff>
    </xdr:from>
    <xdr:ext cx="467360" cy="258445"/>
    <xdr:sp macro="" textlink="">
      <xdr:nvSpPr>
        <xdr:cNvPr id="45" name="テキスト ボックス 44"/>
        <xdr:cNvSpPr txBox="1"/>
      </xdr:nvSpPr>
      <xdr:spPr>
        <a:xfrm>
          <a:off x="289560" y="69989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40</xdr:row>
      <xdr:rowOff>108585</xdr:rowOff>
    </xdr:from>
    <xdr:to xmlns:xdr="http://schemas.openxmlformats.org/drawingml/2006/spreadsheetDrawing">
      <xdr:col>28</xdr:col>
      <xdr:colOff>114300</xdr:colOff>
      <xdr:row>40</xdr:row>
      <xdr:rowOff>108585</xdr:rowOff>
    </xdr:to>
    <xdr:cxnSp macro="">
      <xdr:nvCxnSpPr>
        <xdr:cNvPr id="46" name="直線コネクタ 45"/>
        <xdr:cNvCxnSpPr/>
      </xdr:nvCxnSpPr>
      <xdr:spPr>
        <a:xfrm>
          <a:off x="741680" y="68179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39</xdr:row>
      <xdr:rowOff>137795</xdr:rowOff>
    </xdr:from>
    <xdr:ext cx="402590" cy="259080"/>
    <xdr:sp macro="" textlink="">
      <xdr:nvSpPr>
        <xdr:cNvPr id="47" name="テキスト ボックス 46"/>
        <xdr:cNvSpPr txBox="1"/>
      </xdr:nvSpPr>
      <xdr:spPr>
        <a:xfrm>
          <a:off x="353695" y="667956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125095</xdr:rowOff>
    </xdr:from>
    <xdr:to xmlns:xdr="http://schemas.openxmlformats.org/drawingml/2006/spreadsheetDrawing">
      <xdr:col>28</xdr:col>
      <xdr:colOff>114300</xdr:colOff>
      <xdr:row>38</xdr:row>
      <xdr:rowOff>125095</xdr:rowOff>
    </xdr:to>
    <xdr:cxnSp macro="">
      <xdr:nvCxnSpPr>
        <xdr:cNvPr id="48" name="直線コネクタ 47"/>
        <xdr:cNvCxnSpPr/>
      </xdr:nvCxnSpPr>
      <xdr:spPr>
        <a:xfrm>
          <a:off x="741680" y="6499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37</xdr:row>
      <xdr:rowOff>154305</xdr:rowOff>
    </xdr:from>
    <xdr:ext cx="402590" cy="259080"/>
    <xdr:sp macro="" textlink="">
      <xdr:nvSpPr>
        <xdr:cNvPr id="49" name="テキスト ボックス 48"/>
        <xdr:cNvSpPr txBox="1"/>
      </xdr:nvSpPr>
      <xdr:spPr>
        <a:xfrm>
          <a:off x="353695" y="636079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141605</xdr:rowOff>
    </xdr:from>
    <xdr:to xmlns:xdr="http://schemas.openxmlformats.org/drawingml/2006/spreadsheetDrawing">
      <xdr:col>28</xdr:col>
      <xdr:colOff>114300</xdr:colOff>
      <xdr:row>36</xdr:row>
      <xdr:rowOff>141605</xdr:rowOff>
    </xdr:to>
    <xdr:cxnSp macro="">
      <xdr:nvCxnSpPr>
        <xdr:cNvPr id="50" name="直線コネクタ 49"/>
        <xdr:cNvCxnSpPr/>
      </xdr:nvCxnSpPr>
      <xdr:spPr>
        <a:xfrm>
          <a:off x="741680" y="61804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35</xdr:row>
      <xdr:rowOff>167640</xdr:rowOff>
    </xdr:from>
    <xdr:ext cx="402590" cy="259080"/>
    <xdr:sp macro="" textlink="">
      <xdr:nvSpPr>
        <xdr:cNvPr id="51" name="テキスト ボックス 50"/>
        <xdr:cNvSpPr txBox="1"/>
      </xdr:nvSpPr>
      <xdr:spPr>
        <a:xfrm>
          <a:off x="353695" y="603885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158750</xdr:rowOff>
    </xdr:from>
    <xdr:to xmlns:xdr="http://schemas.openxmlformats.org/drawingml/2006/spreadsheetDrawing">
      <xdr:col>28</xdr:col>
      <xdr:colOff>114300</xdr:colOff>
      <xdr:row>34</xdr:row>
      <xdr:rowOff>158750</xdr:rowOff>
    </xdr:to>
    <xdr:cxnSp macro="">
      <xdr:nvCxnSpPr>
        <xdr:cNvPr id="52" name="直線コネクタ 51"/>
        <xdr:cNvCxnSpPr/>
      </xdr:nvCxnSpPr>
      <xdr:spPr>
        <a:xfrm>
          <a:off x="741680" y="58623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34</xdr:row>
      <xdr:rowOff>15875</xdr:rowOff>
    </xdr:from>
    <xdr:ext cx="402590" cy="258445"/>
    <xdr:sp macro="" textlink="">
      <xdr:nvSpPr>
        <xdr:cNvPr id="53" name="テキスト ボックス 52"/>
        <xdr:cNvSpPr txBox="1"/>
      </xdr:nvSpPr>
      <xdr:spPr>
        <a:xfrm>
          <a:off x="353695" y="571944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xdr:rowOff>
    </xdr:from>
    <xdr:to xmlns:xdr="http://schemas.openxmlformats.org/drawingml/2006/spreadsheetDrawing">
      <xdr:col>28</xdr:col>
      <xdr:colOff>114300</xdr:colOff>
      <xdr:row>33</xdr:row>
      <xdr:rowOff>2540</xdr:rowOff>
    </xdr:to>
    <xdr:cxnSp macro="">
      <xdr:nvCxnSpPr>
        <xdr:cNvPr id="54" name="直線コネクタ 53"/>
        <xdr:cNvCxnSpPr/>
      </xdr:nvCxnSpPr>
      <xdr:spPr>
        <a:xfrm>
          <a:off x="741680" y="55384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32</xdr:row>
      <xdr:rowOff>31750</xdr:rowOff>
    </xdr:from>
    <xdr:ext cx="338455" cy="258445"/>
    <xdr:sp macro="" textlink="">
      <xdr:nvSpPr>
        <xdr:cNvPr id="55" name="テキスト ボックス 54"/>
        <xdr:cNvSpPr txBox="1"/>
      </xdr:nvSpPr>
      <xdr:spPr>
        <a:xfrm>
          <a:off x="412750" y="540004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114300</xdr:colOff>
      <xdr:row>31</xdr:row>
      <xdr:rowOff>19050</xdr:rowOff>
    </xdr:to>
    <xdr:cxnSp macro="">
      <xdr:nvCxnSpPr>
        <xdr:cNvPr id="56" name="直線コネクタ 55"/>
        <xdr:cNvCxnSpPr/>
      </xdr:nvCxnSpPr>
      <xdr:spPr>
        <a:xfrm>
          <a:off x="741680" y="5219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31</xdr:row>
      <xdr:rowOff>19050</xdr:rowOff>
    </xdr:from>
    <xdr:to xmlns:xdr="http://schemas.openxmlformats.org/drawingml/2006/spreadsheetDrawing">
      <xdr:col>28</xdr:col>
      <xdr:colOff>152400</xdr:colOff>
      <xdr:row>44</xdr:row>
      <xdr:rowOff>76200</xdr:rowOff>
    </xdr:to>
    <xdr:sp macro="" textlink="">
      <xdr:nvSpPr>
        <xdr:cNvPr id="57" name="【図書館】&#10;有形固定資産減価償却率グラフ枠"/>
        <xdr:cNvSpPr/>
      </xdr:nvSpPr>
      <xdr:spPr>
        <a:xfrm>
          <a:off x="741680" y="521970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34</xdr:row>
      <xdr:rowOff>5715</xdr:rowOff>
    </xdr:from>
    <xdr:to xmlns:xdr="http://schemas.openxmlformats.org/drawingml/2006/spreadsheetDrawing">
      <xdr:col>24</xdr:col>
      <xdr:colOff>62865</xdr:colOff>
      <xdr:row>41</xdr:row>
      <xdr:rowOff>108585</xdr:rowOff>
    </xdr:to>
    <xdr:cxnSp macro="">
      <xdr:nvCxnSpPr>
        <xdr:cNvPr id="58" name="直線コネクタ 57"/>
        <xdr:cNvCxnSpPr/>
      </xdr:nvCxnSpPr>
      <xdr:spPr>
        <a:xfrm flipV="1">
          <a:off x="4512945" y="5709285"/>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41</xdr:row>
      <xdr:rowOff>112395</xdr:rowOff>
    </xdr:from>
    <xdr:ext cx="405130" cy="259080"/>
    <xdr:sp macro="" textlink="">
      <xdr:nvSpPr>
        <xdr:cNvPr id="59" name="【図書館】&#10;有形固定資産減価償却率最小値テキスト"/>
        <xdr:cNvSpPr txBox="1"/>
      </xdr:nvSpPr>
      <xdr:spPr>
        <a:xfrm>
          <a:off x="4551680" y="69894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41</xdr:row>
      <xdr:rowOff>108585</xdr:rowOff>
    </xdr:from>
    <xdr:to xmlns:xdr="http://schemas.openxmlformats.org/drawingml/2006/spreadsheetDrawing">
      <xdr:col>24</xdr:col>
      <xdr:colOff>152400</xdr:colOff>
      <xdr:row>41</xdr:row>
      <xdr:rowOff>108585</xdr:rowOff>
    </xdr:to>
    <xdr:cxnSp macro="">
      <xdr:nvCxnSpPr>
        <xdr:cNvPr id="60" name="直線コネクタ 59"/>
        <xdr:cNvCxnSpPr/>
      </xdr:nvCxnSpPr>
      <xdr:spPr>
        <a:xfrm>
          <a:off x="4429760" y="69856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32</xdr:row>
      <xdr:rowOff>123825</xdr:rowOff>
    </xdr:from>
    <xdr:ext cx="405130" cy="258445"/>
    <xdr:sp macro="" textlink="">
      <xdr:nvSpPr>
        <xdr:cNvPr id="61" name="【図書館】&#10;有形固定資産減価償却率最大値テキスト"/>
        <xdr:cNvSpPr txBox="1"/>
      </xdr:nvSpPr>
      <xdr:spPr>
        <a:xfrm>
          <a:off x="4551680" y="54921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34</xdr:row>
      <xdr:rowOff>5715</xdr:rowOff>
    </xdr:from>
    <xdr:to xmlns:xdr="http://schemas.openxmlformats.org/drawingml/2006/spreadsheetDrawing">
      <xdr:col>24</xdr:col>
      <xdr:colOff>152400</xdr:colOff>
      <xdr:row>34</xdr:row>
      <xdr:rowOff>5715</xdr:rowOff>
    </xdr:to>
    <xdr:cxnSp macro="">
      <xdr:nvCxnSpPr>
        <xdr:cNvPr id="62" name="直線コネクタ 61"/>
        <xdr:cNvCxnSpPr/>
      </xdr:nvCxnSpPr>
      <xdr:spPr>
        <a:xfrm>
          <a:off x="4429760" y="57092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36</xdr:row>
      <xdr:rowOff>147320</xdr:rowOff>
    </xdr:from>
    <xdr:ext cx="405130" cy="258445"/>
    <xdr:sp macro="" textlink="">
      <xdr:nvSpPr>
        <xdr:cNvPr id="63" name="【図書館】&#10;有形固定資産減価償却率平均値テキスト"/>
        <xdr:cNvSpPr txBox="1"/>
      </xdr:nvSpPr>
      <xdr:spPr>
        <a:xfrm>
          <a:off x="4551680" y="618617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167640</xdr:rowOff>
    </xdr:from>
    <xdr:to xmlns:xdr="http://schemas.openxmlformats.org/drawingml/2006/spreadsheetDrawing">
      <xdr:col>24</xdr:col>
      <xdr:colOff>114300</xdr:colOff>
      <xdr:row>37</xdr:row>
      <xdr:rowOff>99060</xdr:rowOff>
    </xdr:to>
    <xdr:sp macro="" textlink="">
      <xdr:nvSpPr>
        <xdr:cNvPr id="64" name="フローチャート: 判断 63"/>
        <xdr:cNvSpPr/>
      </xdr:nvSpPr>
      <xdr:spPr>
        <a:xfrm>
          <a:off x="4462780" y="62064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36</xdr:row>
      <xdr:rowOff>133350</xdr:rowOff>
    </xdr:from>
    <xdr:to xmlns:xdr="http://schemas.openxmlformats.org/drawingml/2006/spreadsheetDrawing">
      <xdr:col>20</xdr:col>
      <xdr:colOff>38100</xdr:colOff>
      <xdr:row>37</xdr:row>
      <xdr:rowOff>63500</xdr:rowOff>
    </xdr:to>
    <xdr:sp macro="" textlink="">
      <xdr:nvSpPr>
        <xdr:cNvPr id="65" name="フローチャート: 判断 64"/>
        <xdr:cNvSpPr/>
      </xdr:nvSpPr>
      <xdr:spPr>
        <a:xfrm>
          <a:off x="3649980" y="617220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36</xdr:row>
      <xdr:rowOff>121920</xdr:rowOff>
    </xdr:from>
    <xdr:to xmlns:xdr="http://schemas.openxmlformats.org/drawingml/2006/spreadsheetDrawing">
      <xdr:col>15</xdr:col>
      <xdr:colOff>101600</xdr:colOff>
      <xdr:row>37</xdr:row>
      <xdr:rowOff>52070</xdr:rowOff>
    </xdr:to>
    <xdr:sp macro="" textlink="">
      <xdr:nvSpPr>
        <xdr:cNvPr id="66" name="フローチャート: 判断 65"/>
        <xdr:cNvSpPr/>
      </xdr:nvSpPr>
      <xdr:spPr>
        <a:xfrm>
          <a:off x="2781300" y="6160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36</xdr:row>
      <xdr:rowOff>125095</xdr:rowOff>
    </xdr:from>
    <xdr:to xmlns:xdr="http://schemas.openxmlformats.org/drawingml/2006/spreadsheetDrawing">
      <xdr:col>10</xdr:col>
      <xdr:colOff>165100</xdr:colOff>
      <xdr:row>37</xdr:row>
      <xdr:rowOff>55245</xdr:rowOff>
    </xdr:to>
    <xdr:sp macro="" textlink="">
      <xdr:nvSpPr>
        <xdr:cNvPr id="67" name="フローチャート: 判断 66"/>
        <xdr:cNvSpPr/>
      </xdr:nvSpPr>
      <xdr:spPr>
        <a:xfrm>
          <a:off x="1917700" y="6163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36</xdr:row>
      <xdr:rowOff>111760</xdr:rowOff>
    </xdr:from>
    <xdr:to xmlns:xdr="http://schemas.openxmlformats.org/drawingml/2006/spreadsheetDrawing">
      <xdr:col>6</xdr:col>
      <xdr:colOff>38100</xdr:colOff>
      <xdr:row>37</xdr:row>
      <xdr:rowOff>41910</xdr:rowOff>
    </xdr:to>
    <xdr:sp macro="" textlink="">
      <xdr:nvSpPr>
        <xdr:cNvPr id="68" name="フローチャート: 判断 67"/>
        <xdr:cNvSpPr/>
      </xdr:nvSpPr>
      <xdr:spPr>
        <a:xfrm>
          <a:off x="1054100" y="615061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44</xdr:row>
      <xdr:rowOff>73660</xdr:rowOff>
    </xdr:from>
    <xdr:ext cx="761365" cy="258445"/>
    <xdr:sp macro="" textlink="">
      <xdr:nvSpPr>
        <xdr:cNvPr id="69" name="テキスト ボックス 68"/>
        <xdr:cNvSpPr txBox="1"/>
      </xdr:nvSpPr>
      <xdr:spPr>
        <a:xfrm>
          <a:off x="432816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44</xdr:row>
      <xdr:rowOff>73660</xdr:rowOff>
    </xdr:from>
    <xdr:ext cx="762000" cy="258445"/>
    <xdr:sp macro="" textlink="">
      <xdr:nvSpPr>
        <xdr:cNvPr id="70" name="テキスト ボックス 69"/>
        <xdr:cNvSpPr txBox="1"/>
      </xdr:nvSpPr>
      <xdr:spPr>
        <a:xfrm>
          <a:off x="351536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44</xdr:row>
      <xdr:rowOff>73660</xdr:rowOff>
    </xdr:from>
    <xdr:ext cx="761365" cy="258445"/>
    <xdr:sp macro="" textlink="">
      <xdr:nvSpPr>
        <xdr:cNvPr id="71" name="テキスト ボックス 70"/>
        <xdr:cNvSpPr txBox="1"/>
      </xdr:nvSpPr>
      <xdr:spPr>
        <a:xfrm>
          <a:off x="264668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44</xdr:row>
      <xdr:rowOff>73660</xdr:rowOff>
    </xdr:from>
    <xdr:ext cx="762000" cy="258445"/>
    <xdr:sp macro="" textlink="">
      <xdr:nvSpPr>
        <xdr:cNvPr id="72" name="テキスト ボックス 71"/>
        <xdr:cNvSpPr txBox="1"/>
      </xdr:nvSpPr>
      <xdr:spPr>
        <a:xfrm>
          <a:off x="17830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44</xdr:row>
      <xdr:rowOff>73660</xdr:rowOff>
    </xdr:from>
    <xdr:ext cx="762000" cy="258445"/>
    <xdr:sp macro="" textlink="">
      <xdr:nvSpPr>
        <xdr:cNvPr id="73" name="テキスト ボックス 72"/>
        <xdr:cNvSpPr txBox="1"/>
      </xdr:nvSpPr>
      <xdr:spPr>
        <a:xfrm>
          <a:off x="9194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15</xdr:col>
      <xdr:colOff>0</xdr:colOff>
      <xdr:row>42</xdr:row>
      <xdr:rowOff>41910</xdr:rowOff>
    </xdr:from>
    <xdr:to xmlns:xdr="http://schemas.openxmlformats.org/drawingml/2006/spreadsheetDrawing">
      <xdr:col>15</xdr:col>
      <xdr:colOff>101600</xdr:colOff>
      <xdr:row>42</xdr:row>
      <xdr:rowOff>143510</xdr:rowOff>
    </xdr:to>
    <xdr:sp macro="" textlink="">
      <xdr:nvSpPr>
        <xdr:cNvPr id="74" name="楕円 73"/>
        <xdr:cNvSpPr/>
      </xdr:nvSpPr>
      <xdr:spPr>
        <a:xfrm>
          <a:off x="27813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42</xdr:row>
      <xdr:rowOff>41910</xdr:rowOff>
    </xdr:from>
    <xdr:to xmlns:xdr="http://schemas.openxmlformats.org/drawingml/2006/spreadsheetDrawing">
      <xdr:col>10</xdr:col>
      <xdr:colOff>165100</xdr:colOff>
      <xdr:row>42</xdr:row>
      <xdr:rowOff>143510</xdr:rowOff>
    </xdr:to>
    <xdr:sp macro="" textlink="">
      <xdr:nvSpPr>
        <xdr:cNvPr id="75" name="楕円 74"/>
        <xdr:cNvSpPr/>
      </xdr:nvSpPr>
      <xdr:spPr>
        <a:xfrm>
          <a:off x="1917700" y="708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42</xdr:row>
      <xdr:rowOff>92710</xdr:rowOff>
    </xdr:from>
    <xdr:to xmlns:xdr="http://schemas.openxmlformats.org/drawingml/2006/spreadsheetDrawing">
      <xdr:col>15</xdr:col>
      <xdr:colOff>50800</xdr:colOff>
      <xdr:row>42</xdr:row>
      <xdr:rowOff>92710</xdr:rowOff>
    </xdr:to>
    <xdr:cxnSp macro="">
      <xdr:nvCxnSpPr>
        <xdr:cNvPr id="76" name="直線コネクタ 75"/>
        <xdr:cNvCxnSpPr/>
      </xdr:nvCxnSpPr>
      <xdr:spPr>
        <a:xfrm>
          <a:off x="1968500" y="71374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42</xdr:row>
      <xdr:rowOff>41910</xdr:rowOff>
    </xdr:from>
    <xdr:to xmlns:xdr="http://schemas.openxmlformats.org/drawingml/2006/spreadsheetDrawing">
      <xdr:col>6</xdr:col>
      <xdr:colOff>38100</xdr:colOff>
      <xdr:row>42</xdr:row>
      <xdr:rowOff>143510</xdr:rowOff>
    </xdr:to>
    <xdr:sp macro="" textlink="">
      <xdr:nvSpPr>
        <xdr:cNvPr id="77" name="楕円 76"/>
        <xdr:cNvSpPr/>
      </xdr:nvSpPr>
      <xdr:spPr>
        <a:xfrm>
          <a:off x="1054100" y="70866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42</xdr:row>
      <xdr:rowOff>92710</xdr:rowOff>
    </xdr:from>
    <xdr:to xmlns:xdr="http://schemas.openxmlformats.org/drawingml/2006/spreadsheetDrawing">
      <xdr:col>10</xdr:col>
      <xdr:colOff>114300</xdr:colOff>
      <xdr:row>42</xdr:row>
      <xdr:rowOff>92710</xdr:rowOff>
    </xdr:to>
    <xdr:cxnSp macro="">
      <xdr:nvCxnSpPr>
        <xdr:cNvPr id="78" name="直線コネクタ 77"/>
        <xdr:cNvCxnSpPr/>
      </xdr:nvCxnSpPr>
      <xdr:spPr>
        <a:xfrm>
          <a:off x="1104900" y="71374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35</xdr:row>
      <xdr:rowOff>80010</xdr:rowOff>
    </xdr:from>
    <xdr:ext cx="404495" cy="259080"/>
    <xdr:sp macro="" textlink="">
      <xdr:nvSpPr>
        <xdr:cNvPr id="79" name="n_1aveValue【図書館】&#10;有形固定資産減価償却率"/>
        <xdr:cNvSpPr txBox="1"/>
      </xdr:nvSpPr>
      <xdr:spPr>
        <a:xfrm>
          <a:off x="3490595" y="59512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35</xdr:row>
      <xdr:rowOff>68580</xdr:rowOff>
    </xdr:from>
    <xdr:ext cx="405130" cy="258445"/>
    <xdr:sp macro="" textlink="">
      <xdr:nvSpPr>
        <xdr:cNvPr id="80" name="n_2aveValue【図書館】&#10;有形固定資産減価償却率"/>
        <xdr:cNvSpPr txBox="1"/>
      </xdr:nvSpPr>
      <xdr:spPr>
        <a:xfrm>
          <a:off x="2634615" y="59397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35</xdr:row>
      <xdr:rowOff>71755</xdr:rowOff>
    </xdr:from>
    <xdr:ext cx="404495" cy="258445"/>
    <xdr:sp macro="" textlink="">
      <xdr:nvSpPr>
        <xdr:cNvPr id="81" name="n_3aveValue【図書館】&#10;有形固定資産減価償却率"/>
        <xdr:cNvSpPr txBox="1"/>
      </xdr:nvSpPr>
      <xdr:spPr>
        <a:xfrm>
          <a:off x="1771015" y="5942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35</xdr:row>
      <xdr:rowOff>58420</xdr:rowOff>
    </xdr:from>
    <xdr:ext cx="404495" cy="259080"/>
    <xdr:sp macro="" textlink="">
      <xdr:nvSpPr>
        <xdr:cNvPr id="82" name="n_4aveValue【図書館】&#10;有形固定資産減価償却率"/>
        <xdr:cNvSpPr txBox="1"/>
      </xdr:nvSpPr>
      <xdr:spPr>
        <a:xfrm>
          <a:off x="907415" y="59296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6350</xdr:colOff>
      <xdr:row>42</xdr:row>
      <xdr:rowOff>134620</xdr:rowOff>
    </xdr:from>
    <xdr:ext cx="469265" cy="259080"/>
    <xdr:sp macro="" textlink="">
      <xdr:nvSpPr>
        <xdr:cNvPr id="83" name="n_2mainValue【図書館】&#10;有形固定資産減価償却率"/>
        <xdr:cNvSpPr txBox="1"/>
      </xdr:nvSpPr>
      <xdr:spPr>
        <a:xfrm>
          <a:off x="2602230" y="7179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69850</xdr:colOff>
      <xdr:row>42</xdr:row>
      <xdr:rowOff>134620</xdr:rowOff>
    </xdr:from>
    <xdr:ext cx="469265" cy="259080"/>
    <xdr:sp macro="" textlink="">
      <xdr:nvSpPr>
        <xdr:cNvPr id="84" name="n_3mainValue【図書館】&#10;有形固定資産減価償却率"/>
        <xdr:cNvSpPr txBox="1"/>
      </xdr:nvSpPr>
      <xdr:spPr>
        <a:xfrm>
          <a:off x="1738630" y="7179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133350</xdr:colOff>
      <xdr:row>42</xdr:row>
      <xdr:rowOff>134620</xdr:rowOff>
    </xdr:from>
    <xdr:ext cx="469900" cy="259080"/>
    <xdr:sp macro="" textlink="">
      <xdr:nvSpPr>
        <xdr:cNvPr id="85" name="n_4mainValue【図書館】&#10;有形固定資産減価償却率"/>
        <xdr:cNvSpPr txBox="1"/>
      </xdr:nvSpPr>
      <xdr:spPr>
        <a:xfrm>
          <a:off x="875030" y="7179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24</xdr:row>
      <xdr:rowOff>76200</xdr:rowOff>
    </xdr:from>
    <xdr:to xmlns:xdr="http://schemas.openxmlformats.org/drawingml/2006/spreadsheetDrawing">
      <xdr:col>59</xdr:col>
      <xdr:colOff>88900</xdr:colOff>
      <xdr:row>28</xdr:row>
      <xdr:rowOff>25400</xdr:rowOff>
    </xdr:to>
    <xdr:sp macro="" textlink="">
      <xdr:nvSpPr>
        <xdr:cNvPr id="86" name="正方形/長方形 85"/>
        <xdr:cNvSpPr/>
      </xdr:nvSpPr>
      <xdr:spPr>
        <a:xfrm>
          <a:off x="6431280" y="410337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28</xdr:row>
      <xdr:rowOff>50800</xdr:rowOff>
    </xdr:from>
    <xdr:to xmlns:xdr="http://schemas.openxmlformats.org/drawingml/2006/spreadsheetDrawing">
      <xdr:col>43</xdr:col>
      <xdr:colOff>63500</xdr:colOff>
      <xdr:row>29</xdr:row>
      <xdr:rowOff>133350</xdr:rowOff>
    </xdr:to>
    <xdr:sp macro="" textlink="">
      <xdr:nvSpPr>
        <xdr:cNvPr id="87" name="正方形/長方形 86"/>
        <xdr:cNvSpPr/>
      </xdr:nvSpPr>
      <xdr:spPr>
        <a:xfrm>
          <a:off x="65532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29</xdr:row>
      <xdr:rowOff>82550</xdr:rowOff>
    </xdr:from>
    <xdr:to xmlns:xdr="http://schemas.openxmlformats.org/drawingml/2006/spreadsheetDrawing">
      <xdr:col>43</xdr:col>
      <xdr:colOff>63500</xdr:colOff>
      <xdr:row>30</xdr:row>
      <xdr:rowOff>165100</xdr:rowOff>
    </xdr:to>
    <xdr:sp macro="" textlink="">
      <xdr:nvSpPr>
        <xdr:cNvPr id="88" name="正方形/長方形 87"/>
        <xdr:cNvSpPr/>
      </xdr:nvSpPr>
      <xdr:spPr>
        <a:xfrm>
          <a:off x="65532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28</xdr:row>
      <xdr:rowOff>50800</xdr:rowOff>
    </xdr:from>
    <xdr:to xmlns:xdr="http://schemas.openxmlformats.org/drawingml/2006/spreadsheetDrawing">
      <xdr:col>48</xdr:col>
      <xdr:colOff>127000</xdr:colOff>
      <xdr:row>29</xdr:row>
      <xdr:rowOff>133350</xdr:rowOff>
    </xdr:to>
    <xdr:sp macro="" textlink="">
      <xdr:nvSpPr>
        <xdr:cNvPr id="89" name="正方形/長方形 88"/>
        <xdr:cNvSpPr/>
      </xdr:nvSpPr>
      <xdr:spPr>
        <a:xfrm>
          <a:off x="754380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29</xdr:row>
      <xdr:rowOff>82550</xdr:rowOff>
    </xdr:from>
    <xdr:to xmlns:xdr="http://schemas.openxmlformats.org/drawingml/2006/spreadsheetDrawing">
      <xdr:col>48</xdr:col>
      <xdr:colOff>127000</xdr:colOff>
      <xdr:row>30</xdr:row>
      <xdr:rowOff>165100</xdr:rowOff>
    </xdr:to>
    <xdr:sp macro="" textlink="">
      <xdr:nvSpPr>
        <xdr:cNvPr id="90" name="正方形/長方形 89"/>
        <xdr:cNvSpPr/>
      </xdr:nvSpPr>
      <xdr:spPr>
        <a:xfrm>
          <a:off x="754380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28</xdr:row>
      <xdr:rowOff>50800</xdr:rowOff>
    </xdr:from>
    <xdr:to xmlns:xdr="http://schemas.openxmlformats.org/drawingml/2006/spreadsheetDrawing">
      <xdr:col>54</xdr:col>
      <xdr:colOff>127000</xdr:colOff>
      <xdr:row>29</xdr:row>
      <xdr:rowOff>133350</xdr:rowOff>
    </xdr:to>
    <xdr:sp macro="" textlink="">
      <xdr:nvSpPr>
        <xdr:cNvPr id="91" name="正方形/長方形 90"/>
        <xdr:cNvSpPr/>
      </xdr:nvSpPr>
      <xdr:spPr>
        <a:xfrm>
          <a:off x="8656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29</xdr:row>
      <xdr:rowOff>82550</xdr:rowOff>
    </xdr:from>
    <xdr:to xmlns:xdr="http://schemas.openxmlformats.org/drawingml/2006/spreadsheetDrawing">
      <xdr:col>54</xdr:col>
      <xdr:colOff>127000</xdr:colOff>
      <xdr:row>30</xdr:row>
      <xdr:rowOff>165100</xdr:rowOff>
    </xdr:to>
    <xdr:sp macro="" textlink="">
      <xdr:nvSpPr>
        <xdr:cNvPr id="92" name="正方形/長方形 91"/>
        <xdr:cNvSpPr/>
      </xdr:nvSpPr>
      <xdr:spPr>
        <a:xfrm>
          <a:off x="8656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93" name="正方形/長方形 92"/>
        <xdr:cNvSpPr/>
      </xdr:nvSpPr>
      <xdr:spPr>
        <a:xfrm>
          <a:off x="6431280" y="521970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30</xdr:row>
      <xdr:rowOff>0</xdr:rowOff>
    </xdr:from>
    <xdr:ext cx="349250" cy="225425"/>
    <xdr:sp macro="" textlink="">
      <xdr:nvSpPr>
        <xdr:cNvPr id="94" name="テキスト ボックス 93"/>
        <xdr:cNvSpPr txBox="1"/>
      </xdr:nvSpPr>
      <xdr:spPr>
        <a:xfrm>
          <a:off x="6393180" y="503301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44</xdr:row>
      <xdr:rowOff>76200</xdr:rowOff>
    </xdr:from>
    <xdr:to xmlns:xdr="http://schemas.openxmlformats.org/drawingml/2006/spreadsheetDrawing">
      <xdr:col>59</xdr:col>
      <xdr:colOff>50800</xdr:colOff>
      <xdr:row>44</xdr:row>
      <xdr:rowOff>76200</xdr:rowOff>
    </xdr:to>
    <xdr:cxnSp macro="">
      <xdr:nvCxnSpPr>
        <xdr:cNvPr id="95" name="直線コネクタ 94"/>
        <xdr:cNvCxnSpPr/>
      </xdr:nvCxnSpPr>
      <xdr:spPr>
        <a:xfrm>
          <a:off x="6431280" y="74561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41</xdr:row>
      <xdr:rowOff>133350</xdr:rowOff>
    </xdr:from>
    <xdr:to xmlns:xdr="http://schemas.openxmlformats.org/drawingml/2006/spreadsheetDrawing">
      <xdr:col>59</xdr:col>
      <xdr:colOff>50800</xdr:colOff>
      <xdr:row>41</xdr:row>
      <xdr:rowOff>133350</xdr:rowOff>
    </xdr:to>
    <xdr:cxnSp macro="">
      <xdr:nvCxnSpPr>
        <xdr:cNvPr id="96" name="直線コネクタ 95"/>
        <xdr:cNvCxnSpPr/>
      </xdr:nvCxnSpPr>
      <xdr:spPr>
        <a:xfrm>
          <a:off x="6431280" y="7010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40</xdr:row>
      <xdr:rowOff>162560</xdr:rowOff>
    </xdr:from>
    <xdr:ext cx="466725" cy="258445"/>
    <xdr:sp macro="" textlink="">
      <xdr:nvSpPr>
        <xdr:cNvPr id="97" name="テキスト ボックス 96"/>
        <xdr:cNvSpPr txBox="1"/>
      </xdr:nvSpPr>
      <xdr:spPr>
        <a:xfrm>
          <a:off x="5974080" y="68719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39</xdr:row>
      <xdr:rowOff>19050</xdr:rowOff>
    </xdr:from>
    <xdr:to xmlns:xdr="http://schemas.openxmlformats.org/drawingml/2006/spreadsheetDrawing">
      <xdr:col>59</xdr:col>
      <xdr:colOff>50800</xdr:colOff>
      <xdr:row>39</xdr:row>
      <xdr:rowOff>19050</xdr:rowOff>
    </xdr:to>
    <xdr:cxnSp macro="">
      <xdr:nvCxnSpPr>
        <xdr:cNvPr id="98" name="直線コネクタ 97"/>
        <xdr:cNvCxnSpPr/>
      </xdr:nvCxnSpPr>
      <xdr:spPr>
        <a:xfrm>
          <a:off x="6431280" y="65608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38</xdr:row>
      <xdr:rowOff>48260</xdr:rowOff>
    </xdr:from>
    <xdr:ext cx="466725" cy="258445"/>
    <xdr:sp macro="" textlink="">
      <xdr:nvSpPr>
        <xdr:cNvPr id="99" name="テキスト ボックス 98"/>
        <xdr:cNvSpPr txBox="1"/>
      </xdr:nvSpPr>
      <xdr:spPr>
        <a:xfrm>
          <a:off x="5974080" y="642239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76200</xdr:rowOff>
    </xdr:from>
    <xdr:to xmlns:xdr="http://schemas.openxmlformats.org/drawingml/2006/spreadsheetDrawing">
      <xdr:col>59</xdr:col>
      <xdr:colOff>50800</xdr:colOff>
      <xdr:row>36</xdr:row>
      <xdr:rowOff>76200</xdr:rowOff>
    </xdr:to>
    <xdr:cxnSp macro="">
      <xdr:nvCxnSpPr>
        <xdr:cNvPr id="100" name="直線コネクタ 99"/>
        <xdr:cNvCxnSpPr/>
      </xdr:nvCxnSpPr>
      <xdr:spPr>
        <a:xfrm>
          <a:off x="6431280" y="61150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35</xdr:row>
      <xdr:rowOff>105410</xdr:rowOff>
    </xdr:from>
    <xdr:ext cx="466725" cy="258445"/>
    <xdr:sp macro="" textlink="">
      <xdr:nvSpPr>
        <xdr:cNvPr id="101" name="テキスト ボックス 100"/>
        <xdr:cNvSpPr txBox="1"/>
      </xdr:nvSpPr>
      <xdr:spPr>
        <a:xfrm>
          <a:off x="5974080" y="597662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133350</xdr:rowOff>
    </xdr:from>
    <xdr:to xmlns:xdr="http://schemas.openxmlformats.org/drawingml/2006/spreadsheetDrawing">
      <xdr:col>59</xdr:col>
      <xdr:colOff>50800</xdr:colOff>
      <xdr:row>33</xdr:row>
      <xdr:rowOff>133350</xdr:rowOff>
    </xdr:to>
    <xdr:cxnSp macro="">
      <xdr:nvCxnSpPr>
        <xdr:cNvPr id="102" name="直線コネクタ 101"/>
        <xdr:cNvCxnSpPr/>
      </xdr:nvCxnSpPr>
      <xdr:spPr>
        <a:xfrm>
          <a:off x="6431280" y="56692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32</xdr:row>
      <xdr:rowOff>162560</xdr:rowOff>
    </xdr:from>
    <xdr:ext cx="466725" cy="258445"/>
    <xdr:sp macro="" textlink="">
      <xdr:nvSpPr>
        <xdr:cNvPr id="103" name="テキスト ボックス 102"/>
        <xdr:cNvSpPr txBox="1"/>
      </xdr:nvSpPr>
      <xdr:spPr>
        <a:xfrm>
          <a:off x="5974080" y="55308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50800</xdr:colOff>
      <xdr:row>31</xdr:row>
      <xdr:rowOff>19050</xdr:rowOff>
    </xdr:to>
    <xdr:cxnSp macro="">
      <xdr:nvCxnSpPr>
        <xdr:cNvPr id="104" name="直線コネクタ 103"/>
        <xdr:cNvCxnSpPr/>
      </xdr:nvCxnSpPr>
      <xdr:spPr>
        <a:xfrm>
          <a:off x="6431280" y="52197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30</xdr:row>
      <xdr:rowOff>48260</xdr:rowOff>
    </xdr:from>
    <xdr:ext cx="466725" cy="258445"/>
    <xdr:sp macro="" textlink="">
      <xdr:nvSpPr>
        <xdr:cNvPr id="105" name="テキスト ボックス 104"/>
        <xdr:cNvSpPr txBox="1"/>
      </xdr:nvSpPr>
      <xdr:spPr>
        <a:xfrm>
          <a:off x="5974080" y="50812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19050</xdr:rowOff>
    </xdr:from>
    <xdr:to xmlns:xdr="http://schemas.openxmlformats.org/drawingml/2006/spreadsheetDrawing">
      <xdr:col>59</xdr:col>
      <xdr:colOff>88900</xdr:colOff>
      <xdr:row>44</xdr:row>
      <xdr:rowOff>76200</xdr:rowOff>
    </xdr:to>
    <xdr:sp macro="" textlink="">
      <xdr:nvSpPr>
        <xdr:cNvPr id="106" name="【図書館】&#10;一人当たり面積グラフ枠"/>
        <xdr:cNvSpPr/>
      </xdr:nvSpPr>
      <xdr:spPr>
        <a:xfrm>
          <a:off x="6431280" y="521970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35</xdr:row>
      <xdr:rowOff>78740</xdr:rowOff>
    </xdr:from>
    <xdr:to xmlns:xdr="http://schemas.openxmlformats.org/drawingml/2006/spreadsheetDrawing">
      <xdr:col>54</xdr:col>
      <xdr:colOff>185420</xdr:colOff>
      <xdr:row>41</xdr:row>
      <xdr:rowOff>28575</xdr:rowOff>
    </xdr:to>
    <xdr:cxnSp macro="">
      <xdr:nvCxnSpPr>
        <xdr:cNvPr id="107" name="直線コネクタ 106"/>
        <xdr:cNvCxnSpPr/>
      </xdr:nvCxnSpPr>
      <xdr:spPr>
        <a:xfrm flipV="1">
          <a:off x="10198100" y="5949950"/>
          <a:ext cx="0" cy="9556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41</xdr:row>
      <xdr:rowOff>31750</xdr:rowOff>
    </xdr:from>
    <xdr:ext cx="469265" cy="258445"/>
    <xdr:sp macro="" textlink="">
      <xdr:nvSpPr>
        <xdr:cNvPr id="108" name="【図書館】&#10;一人当たり面積最小値テキスト"/>
        <xdr:cNvSpPr txBox="1"/>
      </xdr:nvSpPr>
      <xdr:spPr>
        <a:xfrm>
          <a:off x="10236200" y="69088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41</xdr:row>
      <xdr:rowOff>28575</xdr:rowOff>
    </xdr:from>
    <xdr:to xmlns:xdr="http://schemas.openxmlformats.org/drawingml/2006/spreadsheetDrawing">
      <xdr:col>55</xdr:col>
      <xdr:colOff>88900</xdr:colOff>
      <xdr:row>41</xdr:row>
      <xdr:rowOff>28575</xdr:rowOff>
    </xdr:to>
    <xdr:cxnSp macro="">
      <xdr:nvCxnSpPr>
        <xdr:cNvPr id="109" name="直線コネクタ 108"/>
        <xdr:cNvCxnSpPr/>
      </xdr:nvCxnSpPr>
      <xdr:spPr>
        <a:xfrm>
          <a:off x="10114280" y="69056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34</xdr:row>
      <xdr:rowOff>25400</xdr:rowOff>
    </xdr:from>
    <xdr:ext cx="469265" cy="259080"/>
    <xdr:sp macro="" textlink="">
      <xdr:nvSpPr>
        <xdr:cNvPr id="110" name="【図書館】&#10;一人当たり面積最大値テキスト"/>
        <xdr:cNvSpPr txBox="1"/>
      </xdr:nvSpPr>
      <xdr:spPr>
        <a:xfrm>
          <a:off x="10236200" y="5728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35</xdr:row>
      <xdr:rowOff>78740</xdr:rowOff>
    </xdr:from>
    <xdr:to xmlns:xdr="http://schemas.openxmlformats.org/drawingml/2006/spreadsheetDrawing">
      <xdr:col>55</xdr:col>
      <xdr:colOff>88900</xdr:colOff>
      <xdr:row>35</xdr:row>
      <xdr:rowOff>78740</xdr:rowOff>
    </xdr:to>
    <xdr:cxnSp macro="">
      <xdr:nvCxnSpPr>
        <xdr:cNvPr id="111" name="直線コネクタ 110"/>
        <xdr:cNvCxnSpPr/>
      </xdr:nvCxnSpPr>
      <xdr:spPr>
        <a:xfrm>
          <a:off x="10114280" y="59499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39</xdr:row>
      <xdr:rowOff>147955</xdr:rowOff>
    </xdr:from>
    <xdr:ext cx="469265" cy="258445"/>
    <xdr:sp macro="" textlink="">
      <xdr:nvSpPr>
        <xdr:cNvPr id="112" name="【図書館】&#10;一人当たり面積平均値テキスト"/>
        <xdr:cNvSpPr txBox="1"/>
      </xdr:nvSpPr>
      <xdr:spPr>
        <a:xfrm>
          <a:off x="10236200" y="668972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39</xdr:row>
      <xdr:rowOff>167640</xdr:rowOff>
    </xdr:from>
    <xdr:to xmlns:xdr="http://schemas.openxmlformats.org/drawingml/2006/spreadsheetDrawing">
      <xdr:col>55</xdr:col>
      <xdr:colOff>50800</xdr:colOff>
      <xdr:row>40</xdr:row>
      <xdr:rowOff>99695</xdr:rowOff>
    </xdr:to>
    <xdr:sp macro="" textlink="">
      <xdr:nvSpPr>
        <xdr:cNvPr id="113" name="フローチャート: 判断 112"/>
        <xdr:cNvSpPr/>
      </xdr:nvSpPr>
      <xdr:spPr>
        <a:xfrm>
          <a:off x="10152380" y="670941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40</xdr:row>
      <xdr:rowOff>2540</xdr:rowOff>
    </xdr:from>
    <xdr:to xmlns:xdr="http://schemas.openxmlformats.org/drawingml/2006/spreadsheetDrawing">
      <xdr:col>50</xdr:col>
      <xdr:colOff>165100</xdr:colOff>
      <xdr:row>40</xdr:row>
      <xdr:rowOff>104140</xdr:rowOff>
    </xdr:to>
    <xdr:sp macro="" textlink="">
      <xdr:nvSpPr>
        <xdr:cNvPr id="114" name="フローチャート: 判断 113"/>
        <xdr:cNvSpPr/>
      </xdr:nvSpPr>
      <xdr:spPr>
        <a:xfrm>
          <a:off x="9334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40</xdr:row>
      <xdr:rowOff>11430</xdr:rowOff>
    </xdr:from>
    <xdr:to xmlns:xdr="http://schemas.openxmlformats.org/drawingml/2006/spreadsheetDrawing">
      <xdr:col>46</xdr:col>
      <xdr:colOff>38100</xdr:colOff>
      <xdr:row>40</xdr:row>
      <xdr:rowOff>113030</xdr:rowOff>
    </xdr:to>
    <xdr:sp macro="" textlink="">
      <xdr:nvSpPr>
        <xdr:cNvPr id="115" name="フローチャート: 判断 114"/>
        <xdr:cNvSpPr/>
      </xdr:nvSpPr>
      <xdr:spPr>
        <a:xfrm>
          <a:off x="8470900" y="67208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48260</xdr:rowOff>
    </xdr:from>
    <xdr:to xmlns:xdr="http://schemas.openxmlformats.org/drawingml/2006/spreadsheetDrawing">
      <xdr:col>41</xdr:col>
      <xdr:colOff>101600</xdr:colOff>
      <xdr:row>40</xdr:row>
      <xdr:rowOff>149860</xdr:rowOff>
    </xdr:to>
    <xdr:sp macro="" textlink="">
      <xdr:nvSpPr>
        <xdr:cNvPr id="116" name="フローチャート: 判断 115"/>
        <xdr:cNvSpPr/>
      </xdr:nvSpPr>
      <xdr:spPr>
        <a:xfrm>
          <a:off x="760222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40</xdr:row>
      <xdr:rowOff>52705</xdr:rowOff>
    </xdr:from>
    <xdr:to xmlns:xdr="http://schemas.openxmlformats.org/drawingml/2006/spreadsheetDrawing">
      <xdr:col>36</xdr:col>
      <xdr:colOff>165100</xdr:colOff>
      <xdr:row>40</xdr:row>
      <xdr:rowOff>154305</xdr:rowOff>
    </xdr:to>
    <xdr:sp macro="" textlink="">
      <xdr:nvSpPr>
        <xdr:cNvPr id="117" name="フローチャート: 判断 116"/>
        <xdr:cNvSpPr/>
      </xdr:nvSpPr>
      <xdr:spPr>
        <a:xfrm>
          <a:off x="6738620" y="676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44</xdr:row>
      <xdr:rowOff>73660</xdr:rowOff>
    </xdr:from>
    <xdr:ext cx="762000" cy="258445"/>
    <xdr:sp macro="" textlink="">
      <xdr:nvSpPr>
        <xdr:cNvPr id="118" name="テキスト ボックス 117"/>
        <xdr:cNvSpPr txBox="1"/>
      </xdr:nvSpPr>
      <xdr:spPr>
        <a:xfrm>
          <a:off x="100126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44</xdr:row>
      <xdr:rowOff>73660</xdr:rowOff>
    </xdr:from>
    <xdr:ext cx="762000" cy="258445"/>
    <xdr:sp macro="" textlink="">
      <xdr:nvSpPr>
        <xdr:cNvPr id="119" name="テキスト ボックス 118"/>
        <xdr:cNvSpPr txBox="1"/>
      </xdr:nvSpPr>
      <xdr:spPr>
        <a:xfrm>
          <a:off x="91998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44</xdr:row>
      <xdr:rowOff>73660</xdr:rowOff>
    </xdr:from>
    <xdr:ext cx="762000" cy="258445"/>
    <xdr:sp macro="" textlink="">
      <xdr:nvSpPr>
        <xdr:cNvPr id="120" name="テキスト ボックス 119"/>
        <xdr:cNvSpPr txBox="1"/>
      </xdr:nvSpPr>
      <xdr:spPr>
        <a:xfrm>
          <a:off x="83362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44</xdr:row>
      <xdr:rowOff>73660</xdr:rowOff>
    </xdr:from>
    <xdr:ext cx="761365" cy="258445"/>
    <xdr:sp macro="" textlink="">
      <xdr:nvSpPr>
        <xdr:cNvPr id="121" name="テキスト ボックス 120"/>
        <xdr:cNvSpPr txBox="1"/>
      </xdr:nvSpPr>
      <xdr:spPr>
        <a:xfrm>
          <a:off x="74676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44</xdr:row>
      <xdr:rowOff>73660</xdr:rowOff>
    </xdr:from>
    <xdr:ext cx="762000" cy="258445"/>
    <xdr:sp macro="" textlink="">
      <xdr:nvSpPr>
        <xdr:cNvPr id="122" name="テキスト ボックス 121"/>
        <xdr:cNvSpPr txBox="1"/>
      </xdr:nvSpPr>
      <xdr:spPr>
        <a:xfrm>
          <a:off x="66040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45</xdr:col>
      <xdr:colOff>127000</xdr:colOff>
      <xdr:row>40</xdr:row>
      <xdr:rowOff>130810</xdr:rowOff>
    </xdr:from>
    <xdr:to xmlns:xdr="http://schemas.openxmlformats.org/drawingml/2006/spreadsheetDrawing">
      <xdr:col>46</xdr:col>
      <xdr:colOff>38100</xdr:colOff>
      <xdr:row>41</xdr:row>
      <xdr:rowOff>60960</xdr:rowOff>
    </xdr:to>
    <xdr:sp macro="" textlink="">
      <xdr:nvSpPr>
        <xdr:cNvPr id="123" name="楕円 122"/>
        <xdr:cNvSpPr/>
      </xdr:nvSpPr>
      <xdr:spPr>
        <a:xfrm>
          <a:off x="8470900" y="684022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40</xdr:row>
      <xdr:rowOff>135255</xdr:rowOff>
    </xdr:from>
    <xdr:to xmlns:xdr="http://schemas.openxmlformats.org/drawingml/2006/spreadsheetDrawing">
      <xdr:col>41</xdr:col>
      <xdr:colOff>101600</xdr:colOff>
      <xdr:row>41</xdr:row>
      <xdr:rowOff>64770</xdr:rowOff>
    </xdr:to>
    <xdr:sp macro="" textlink="">
      <xdr:nvSpPr>
        <xdr:cNvPr id="124" name="楕円 123"/>
        <xdr:cNvSpPr/>
      </xdr:nvSpPr>
      <xdr:spPr>
        <a:xfrm>
          <a:off x="7602220" y="68446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41</xdr:row>
      <xdr:rowOff>10160</xdr:rowOff>
    </xdr:from>
    <xdr:to xmlns:xdr="http://schemas.openxmlformats.org/drawingml/2006/spreadsheetDrawing">
      <xdr:col>45</xdr:col>
      <xdr:colOff>177800</xdr:colOff>
      <xdr:row>41</xdr:row>
      <xdr:rowOff>14605</xdr:rowOff>
    </xdr:to>
    <xdr:cxnSp macro="">
      <xdr:nvCxnSpPr>
        <xdr:cNvPr id="125" name="直線コネクタ 124"/>
        <xdr:cNvCxnSpPr/>
      </xdr:nvCxnSpPr>
      <xdr:spPr>
        <a:xfrm flipV="1">
          <a:off x="7653020" y="6887210"/>
          <a:ext cx="8686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40</xdr:row>
      <xdr:rowOff>135255</xdr:rowOff>
    </xdr:from>
    <xdr:to xmlns:xdr="http://schemas.openxmlformats.org/drawingml/2006/spreadsheetDrawing">
      <xdr:col>36</xdr:col>
      <xdr:colOff>165100</xdr:colOff>
      <xdr:row>41</xdr:row>
      <xdr:rowOff>64770</xdr:rowOff>
    </xdr:to>
    <xdr:sp macro="" textlink="">
      <xdr:nvSpPr>
        <xdr:cNvPr id="126" name="楕円 125"/>
        <xdr:cNvSpPr/>
      </xdr:nvSpPr>
      <xdr:spPr>
        <a:xfrm>
          <a:off x="6738620" y="68446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41</xdr:row>
      <xdr:rowOff>14605</xdr:rowOff>
    </xdr:from>
    <xdr:to xmlns:xdr="http://schemas.openxmlformats.org/drawingml/2006/spreadsheetDrawing">
      <xdr:col>41</xdr:col>
      <xdr:colOff>50800</xdr:colOff>
      <xdr:row>41</xdr:row>
      <xdr:rowOff>14605</xdr:rowOff>
    </xdr:to>
    <xdr:cxnSp macro="">
      <xdr:nvCxnSpPr>
        <xdr:cNvPr id="127" name="直線コネクタ 126"/>
        <xdr:cNvCxnSpPr/>
      </xdr:nvCxnSpPr>
      <xdr:spPr>
        <a:xfrm>
          <a:off x="6789420" y="689165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38</xdr:row>
      <xdr:rowOff>120650</xdr:rowOff>
    </xdr:from>
    <xdr:ext cx="469265" cy="259080"/>
    <xdr:sp macro="" textlink="">
      <xdr:nvSpPr>
        <xdr:cNvPr id="128" name="n_1aveValue【図書館】&#10;一人当たり面積"/>
        <xdr:cNvSpPr txBox="1"/>
      </xdr:nvSpPr>
      <xdr:spPr>
        <a:xfrm>
          <a:off x="9142730" y="64947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38</xdr:row>
      <xdr:rowOff>129540</xdr:rowOff>
    </xdr:from>
    <xdr:ext cx="469900" cy="258445"/>
    <xdr:sp macro="" textlink="">
      <xdr:nvSpPr>
        <xdr:cNvPr id="129" name="n_2aveValue【図書館】&#10;一人当たり面積"/>
        <xdr:cNvSpPr txBox="1"/>
      </xdr:nvSpPr>
      <xdr:spPr>
        <a:xfrm>
          <a:off x="8291830" y="65036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38</xdr:row>
      <xdr:rowOff>166370</xdr:rowOff>
    </xdr:from>
    <xdr:ext cx="469265" cy="258445"/>
    <xdr:sp macro="" textlink="">
      <xdr:nvSpPr>
        <xdr:cNvPr id="130" name="n_3aveValue【図書館】&#10;一人当たり面積"/>
        <xdr:cNvSpPr txBox="1"/>
      </xdr:nvSpPr>
      <xdr:spPr>
        <a:xfrm>
          <a:off x="7423150" y="65405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38</xdr:row>
      <xdr:rowOff>167640</xdr:rowOff>
    </xdr:from>
    <xdr:ext cx="469265" cy="259080"/>
    <xdr:sp macro="" textlink="">
      <xdr:nvSpPr>
        <xdr:cNvPr id="131" name="n_4aveValue【図書館】&#10;一人当たり面積"/>
        <xdr:cNvSpPr txBox="1"/>
      </xdr:nvSpPr>
      <xdr:spPr>
        <a:xfrm>
          <a:off x="6559550" y="6541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41</xdr:row>
      <xdr:rowOff>52070</xdr:rowOff>
    </xdr:from>
    <xdr:ext cx="469900" cy="258445"/>
    <xdr:sp macro="" textlink="">
      <xdr:nvSpPr>
        <xdr:cNvPr id="132" name="n_2mainValue【図書館】&#10;一人当たり面積"/>
        <xdr:cNvSpPr txBox="1"/>
      </xdr:nvSpPr>
      <xdr:spPr>
        <a:xfrm>
          <a:off x="8291830" y="69291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41</xdr:row>
      <xdr:rowOff>56515</xdr:rowOff>
    </xdr:from>
    <xdr:ext cx="469265" cy="259080"/>
    <xdr:sp macro="" textlink="">
      <xdr:nvSpPr>
        <xdr:cNvPr id="133" name="n_3mainValue【図書館】&#10;一人当たり面積"/>
        <xdr:cNvSpPr txBox="1"/>
      </xdr:nvSpPr>
      <xdr:spPr>
        <a:xfrm>
          <a:off x="7423150" y="69335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41</xdr:row>
      <xdr:rowOff>56515</xdr:rowOff>
    </xdr:from>
    <xdr:ext cx="469265" cy="259080"/>
    <xdr:sp macro="" textlink="">
      <xdr:nvSpPr>
        <xdr:cNvPr id="134" name="n_4mainValue【図書館】&#10;一人当たり面積"/>
        <xdr:cNvSpPr txBox="1"/>
      </xdr:nvSpPr>
      <xdr:spPr>
        <a:xfrm>
          <a:off x="6559550" y="69335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46</xdr:row>
      <xdr:rowOff>114300</xdr:rowOff>
    </xdr:from>
    <xdr:to xmlns:xdr="http://schemas.openxmlformats.org/drawingml/2006/spreadsheetDrawing">
      <xdr:col>28</xdr:col>
      <xdr:colOff>152400</xdr:colOff>
      <xdr:row>50</xdr:row>
      <xdr:rowOff>63500</xdr:rowOff>
    </xdr:to>
    <xdr:sp macro="" textlink="">
      <xdr:nvSpPr>
        <xdr:cNvPr id="135" name="正方形/長方形 134"/>
        <xdr:cNvSpPr/>
      </xdr:nvSpPr>
      <xdr:spPr>
        <a:xfrm>
          <a:off x="741680" y="782955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50</xdr:row>
      <xdr:rowOff>88900</xdr:rowOff>
    </xdr:from>
    <xdr:to xmlns:xdr="http://schemas.openxmlformats.org/drawingml/2006/spreadsheetDrawing">
      <xdr:col>12</xdr:col>
      <xdr:colOff>127000</xdr:colOff>
      <xdr:row>52</xdr:row>
      <xdr:rowOff>0</xdr:rowOff>
    </xdr:to>
    <xdr:sp macro="" textlink="">
      <xdr:nvSpPr>
        <xdr:cNvPr id="136" name="正方形/長方形 135"/>
        <xdr:cNvSpPr/>
      </xdr:nvSpPr>
      <xdr:spPr>
        <a:xfrm>
          <a:off x="86868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51</xdr:row>
      <xdr:rowOff>120650</xdr:rowOff>
    </xdr:from>
    <xdr:to xmlns:xdr="http://schemas.openxmlformats.org/drawingml/2006/spreadsheetDrawing">
      <xdr:col>12</xdr:col>
      <xdr:colOff>127000</xdr:colOff>
      <xdr:row>53</xdr:row>
      <xdr:rowOff>31750</xdr:rowOff>
    </xdr:to>
    <xdr:sp macro="" textlink="">
      <xdr:nvSpPr>
        <xdr:cNvPr id="137" name="正方形/長方形 136"/>
        <xdr:cNvSpPr/>
      </xdr:nvSpPr>
      <xdr:spPr>
        <a:xfrm>
          <a:off x="86868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50</xdr:row>
      <xdr:rowOff>88900</xdr:rowOff>
    </xdr:from>
    <xdr:to xmlns:xdr="http://schemas.openxmlformats.org/drawingml/2006/spreadsheetDrawing">
      <xdr:col>18</xdr:col>
      <xdr:colOff>0</xdr:colOff>
      <xdr:row>52</xdr:row>
      <xdr:rowOff>0</xdr:rowOff>
    </xdr:to>
    <xdr:sp macro="" textlink="">
      <xdr:nvSpPr>
        <xdr:cNvPr id="138" name="正方形/長方形 137"/>
        <xdr:cNvSpPr/>
      </xdr:nvSpPr>
      <xdr:spPr>
        <a:xfrm>
          <a:off x="18542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51</xdr:row>
      <xdr:rowOff>120650</xdr:rowOff>
    </xdr:from>
    <xdr:to xmlns:xdr="http://schemas.openxmlformats.org/drawingml/2006/spreadsheetDrawing">
      <xdr:col>18</xdr:col>
      <xdr:colOff>0</xdr:colOff>
      <xdr:row>53</xdr:row>
      <xdr:rowOff>31750</xdr:rowOff>
    </xdr:to>
    <xdr:sp macro="" textlink="">
      <xdr:nvSpPr>
        <xdr:cNvPr id="139" name="正方形/長方形 138"/>
        <xdr:cNvSpPr/>
      </xdr:nvSpPr>
      <xdr:spPr>
        <a:xfrm>
          <a:off x="18542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50</xdr:row>
      <xdr:rowOff>88900</xdr:rowOff>
    </xdr:from>
    <xdr:to xmlns:xdr="http://schemas.openxmlformats.org/drawingml/2006/spreadsheetDrawing">
      <xdr:col>24</xdr:col>
      <xdr:colOff>0</xdr:colOff>
      <xdr:row>52</xdr:row>
      <xdr:rowOff>0</xdr:rowOff>
    </xdr:to>
    <xdr:sp macro="" textlink="">
      <xdr:nvSpPr>
        <xdr:cNvPr id="140" name="正方形/長方形 139"/>
        <xdr:cNvSpPr/>
      </xdr:nvSpPr>
      <xdr:spPr>
        <a:xfrm>
          <a:off x="29667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51</xdr:row>
      <xdr:rowOff>120650</xdr:rowOff>
    </xdr:from>
    <xdr:to xmlns:xdr="http://schemas.openxmlformats.org/drawingml/2006/spreadsheetDrawing">
      <xdr:col>24</xdr:col>
      <xdr:colOff>0</xdr:colOff>
      <xdr:row>53</xdr:row>
      <xdr:rowOff>31750</xdr:rowOff>
    </xdr:to>
    <xdr:sp macro="" textlink="">
      <xdr:nvSpPr>
        <xdr:cNvPr id="141" name="正方形/長方形 140"/>
        <xdr:cNvSpPr/>
      </xdr:nvSpPr>
      <xdr:spPr>
        <a:xfrm>
          <a:off x="29667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42" name="正方形/長方形 141"/>
        <xdr:cNvSpPr/>
      </xdr:nvSpPr>
      <xdr:spPr>
        <a:xfrm>
          <a:off x="741680" y="894588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52</xdr:row>
      <xdr:rowOff>38100</xdr:rowOff>
    </xdr:from>
    <xdr:ext cx="298450" cy="225425"/>
    <xdr:sp macro="" textlink="">
      <xdr:nvSpPr>
        <xdr:cNvPr id="143" name="テキスト ボックス 142"/>
        <xdr:cNvSpPr txBox="1"/>
      </xdr:nvSpPr>
      <xdr:spPr>
        <a:xfrm>
          <a:off x="708660" y="875919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66</xdr:row>
      <xdr:rowOff>114300</xdr:rowOff>
    </xdr:from>
    <xdr:to xmlns:xdr="http://schemas.openxmlformats.org/drawingml/2006/spreadsheetDrawing">
      <xdr:col>28</xdr:col>
      <xdr:colOff>114300</xdr:colOff>
      <xdr:row>66</xdr:row>
      <xdr:rowOff>114300</xdr:rowOff>
    </xdr:to>
    <xdr:cxnSp macro="">
      <xdr:nvCxnSpPr>
        <xdr:cNvPr id="144" name="直線コネクタ 143"/>
        <xdr:cNvCxnSpPr/>
      </xdr:nvCxnSpPr>
      <xdr:spPr>
        <a:xfrm>
          <a:off x="74168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65</xdr:row>
      <xdr:rowOff>143510</xdr:rowOff>
    </xdr:from>
    <xdr:ext cx="467360" cy="258445"/>
    <xdr:sp macro="" textlink="">
      <xdr:nvSpPr>
        <xdr:cNvPr id="145" name="テキスト ボックス 144"/>
        <xdr:cNvSpPr txBox="1"/>
      </xdr:nvSpPr>
      <xdr:spPr>
        <a:xfrm>
          <a:off x="289560" y="110439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64</xdr:row>
      <xdr:rowOff>76200</xdr:rowOff>
    </xdr:from>
    <xdr:to xmlns:xdr="http://schemas.openxmlformats.org/drawingml/2006/spreadsheetDrawing">
      <xdr:col>28</xdr:col>
      <xdr:colOff>114300</xdr:colOff>
      <xdr:row>64</xdr:row>
      <xdr:rowOff>76200</xdr:rowOff>
    </xdr:to>
    <xdr:cxnSp macro="">
      <xdr:nvCxnSpPr>
        <xdr:cNvPr id="146" name="直線コネクタ 145"/>
        <xdr:cNvCxnSpPr/>
      </xdr:nvCxnSpPr>
      <xdr:spPr>
        <a:xfrm>
          <a:off x="741680" y="108089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63</xdr:row>
      <xdr:rowOff>105410</xdr:rowOff>
    </xdr:from>
    <xdr:ext cx="467360" cy="258445"/>
    <xdr:sp macro="" textlink="">
      <xdr:nvSpPr>
        <xdr:cNvPr id="147" name="テキスト ボックス 146"/>
        <xdr:cNvSpPr txBox="1"/>
      </xdr:nvSpPr>
      <xdr:spPr>
        <a:xfrm>
          <a:off x="289560" y="106705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62</xdr:row>
      <xdr:rowOff>38100</xdr:rowOff>
    </xdr:from>
    <xdr:to xmlns:xdr="http://schemas.openxmlformats.org/drawingml/2006/spreadsheetDrawing">
      <xdr:col>28</xdr:col>
      <xdr:colOff>114300</xdr:colOff>
      <xdr:row>62</xdr:row>
      <xdr:rowOff>38100</xdr:rowOff>
    </xdr:to>
    <xdr:cxnSp macro="">
      <xdr:nvCxnSpPr>
        <xdr:cNvPr id="148" name="直線コネクタ 147"/>
        <xdr:cNvCxnSpPr/>
      </xdr:nvCxnSpPr>
      <xdr:spPr>
        <a:xfrm>
          <a:off x="741680" y="104355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61</xdr:row>
      <xdr:rowOff>67310</xdr:rowOff>
    </xdr:from>
    <xdr:ext cx="402590" cy="259080"/>
    <xdr:sp macro="" textlink="">
      <xdr:nvSpPr>
        <xdr:cNvPr id="149" name="テキスト ボックス 148"/>
        <xdr:cNvSpPr txBox="1"/>
      </xdr:nvSpPr>
      <xdr:spPr>
        <a:xfrm>
          <a:off x="353695" y="102971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60</xdr:row>
      <xdr:rowOff>0</xdr:rowOff>
    </xdr:from>
    <xdr:to xmlns:xdr="http://schemas.openxmlformats.org/drawingml/2006/spreadsheetDrawing">
      <xdr:col>28</xdr:col>
      <xdr:colOff>114300</xdr:colOff>
      <xdr:row>60</xdr:row>
      <xdr:rowOff>0</xdr:rowOff>
    </xdr:to>
    <xdr:cxnSp macro="">
      <xdr:nvCxnSpPr>
        <xdr:cNvPr id="150" name="直線コネクタ 149"/>
        <xdr:cNvCxnSpPr/>
      </xdr:nvCxnSpPr>
      <xdr:spPr>
        <a:xfrm>
          <a:off x="741680" y="100622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59</xdr:row>
      <xdr:rowOff>29210</xdr:rowOff>
    </xdr:from>
    <xdr:ext cx="402590" cy="258445"/>
    <xdr:sp macro="" textlink="">
      <xdr:nvSpPr>
        <xdr:cNvPr id="151" name="テキスト ボックス 150"/>
        <xdr:cNvSpPr txBox="1"/>
      </xdr:nvSpPr>
      <xdr:spPr>
        <a:xfrm>
          <a:off x="353695" y="992378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133350</xdr:rowOff>
    </xdr:from>
    <xdr:to xmlns:xdr="http://schemas.openxmlformats.org/drawingml/2006/spreadsheetDrawing">
      <xdr:col>28</xdr:col>
      <xdr:colOff>114300</xdr:colOff>
      <xdr:row>57</xdr:row>
      <xdr:rowOff>133350</xdr:rowOff>
    </xdr:to>
    <xdr:cxnSp macro="">
      <xdr:nvCxnSpPr>
        <xdr:cNvPr id="152" name="直線コネクタ 151"/>
        <xdr:cNvCxnSpPr/>
      </xdr:nvCxnSpPr>
      <xdr:spPr>
        <a:xfrm>
          <a:off x="741680" y="9692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56</xdr:row>
      <xdr:rowOff>162560</xdr:rowOff>
    </xdr:from>
    <xdr:ext cx="402590" cy="258445"/>
    <xdr:sp macro="" textlink="">
      <xdr:nvSpPr>
        <xdr:cNvPr id="153" name="テキスト ボックス 152"/>
        <xdr:cNvSpPr txBox="1"/>
      </xdr:nvSpPr>
      <xdr:spPr>
        <a:xfrm>
          <a:off x="353695" y="95542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95250</xdr:rowOff>
    </xdr:from>
    <xdr:to xmlns:xdr="http://schemas.openxmlformats.org/drawingml/2006/spreadsheetDrawing">
      <xdr:col>28</xdr:col>
      <xdr:colOff>114300</xdr:colOff>
      <xdr:row>55</xdr:row>
      <xdr:rowOff>95250</xdr:rowOff>
    </xdr:to>
    <xdr:cxnSp macro="">
      <xdr:nvCxnSpPr>
        <xdr:cNvPr id="154" name="直線コネクタ 153"/>
        <xdr:cNvCxnSpPr/>
      </xdr:nvCxnSpPr>
      <xdr:spPr>
        <a:xfrm>
          <a:off x="741680" y="93192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54</xdr:row>
      <xdr:rowOff>124460</xdr:rowOff>
    </xdr:from>
    <xdr:ext cx="402590" cy="258445"/>
    <xdr:sp macro="" textlink="">
      <xdr:nvSpPr>
        <xdr:cNvPr id="155" name="テキスト ボックス 154"/>
        <xdr:cNvSpPr txBox="1"/>
      </xdr:nvSpPr>
      <xdr:spPr>
        <a:xfrm>
          <a:off x="353695" y="918083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114300</xdr:colOff>
      <xdr:row>53</xdr:row>
      <xdr:rowOff>57150</xdr:rowOff>
    </xdr:to>
    <xdr:cxnSp macro="">
      <xdr:nvCxnSpPr>
        <xdr:cNvPr id="156" name="直線コネクタ 155"/>
        <xdr:cNvCxnSpPr/>
      </xdr:nvCxnSpPr>
      <xdr:spPr>
        <a:xfrm>
          <a:off x="74168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52</xdr:row>
      <xdr:rowOff>86360</xdr:rowOff>
    </xdr:from>
    <xdr:ext cx="338455" cy="257810"/>
    <xdr:sp macro="" textlink="">
      <xdr:nvSpPr>
        <xdr:cNvPr id="157" name="テキスト ボックス 156"/>
        <xdr:cNvSpPr txBox="1"/>
      </xdr:nvSpPr>
      <xdr:spPr>
        <a:xfrm>
          <a:off x="412750" y="8807450"/>
          <a:ext cx="338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57150</xdr:rowOff>
    </xdr:from>
    <xdr:to xmlns:xdr="http://schemas.openxmlformats.org/drawingml/2006/spreadsheetDrawing">
      <xdr:col>28</xdr:col>
      <xdr:colOff>152400</xdr:colOff>
      <xdr:row>66</xdr:row>
      <xdr:rowOff>114300</xdr:rowOff>
    </xdr:to>
    <xdr:sp macro="" textlink="">
      <xdr:nvSpPr>
        <xdr:cNvPr id="158" name="【体育館・プール】&#10;有形固定資産減価償却率グラフ枠"/>
        <xdr:cNvSpPr/>
      </xdr:nvSpPr>
      <xdr:spPr>
        <a:xfrm>
          <a:off x="741680" y="894588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56</xdr:row>
      <xdr:rowOff>167640</xdr:rowOff>
    </xdr:from>
    <xdr:to xmlns:xdr="http://schemas.openxmlformats.org/drawingml/2006/spreadsheetDrawing">
      <xdr:col>24</xdr:col>
      <xdr:colOff>62865</xdr:colOff>
      <xdr:row>63</xdr:row>
      <xdr:rowOff>158750</xdr:rowOff>
    </xdr:to>
    <xdr:cxnSp macro="">
      <xdr:nvCxnSpPr>
        <xdr:cNvPr id="159" name="直線コネクタ 158"/>
        <xdr:cNvCxnSpPr/>
      </xdr:nvCxnSpPr>
      <xdr:spPr>
        <a:xfrm flipV="1">
          <a:off x="4512945" y="9559290"/>
          <a:ext cx="0" cy="1164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63</xdr:row>
      <xdr:rowOff>161925</xdr:rowOff>
    </xdr:from>
    <xdr:ext cx="405130" cy="258445"/>
    <xdr:sp macro="" textlink="">
      <xdr:nvSpPr>
        <xdr:cNvPr id="160" name="【体育館・プール】&#10;有形固定資産減価償却率最小値テキスト"/>
        <xdr:cNvSpPr txBox="1"/>
      </xdr:nvSpPr>
      <xdr:spPr>
        <a:xfrm>
          <a:off x="4551680" y="107270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63</xdr:row>
      <xdr:rowOff>158750</xdr:rowOff>
    </xdr:from>
    <xdr:to xmlns:xdr="http://schemas.openxmlformats.org/drawingml/2006/spreadsheetDrawing">
      <xdr:col>24</xdr:col>
      <xdr:colOff>152400</xdr:colOff>
      <xdr:row>63</xdr:row>
      <xdr:rowOff>158750</xdr:rowOff>
    </xdr:to>
    <xdr:cxnSp macro="">
      <xdr:nvCxnSpPr>
        <xdr:cNvPr id="161" name="直線コネクタ 160"/>
        <xdr:cNvCxnSpPr/>
      </xdr:nvCxnSpPr>
      <xdr:spPr>
        <a:xfrm>
          <a:off x="4429760" y="107238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55</xdr:row>
      <xdr:rowOff>116205</xdr:rowOff>
    </xdr:from>
    <xdr:ext cx="405130" cy="259080"/>
    <xdr:sp macro="" textlink="">
      <xdr:nvSpPr>
        <xdr:cNvPr id="162" name="【体育館・プール】&#10;有形固定資産減価償却率最大値テキスト"/>
        <xdr:cNvSpPr txBox="1"/>
      </xdr:nvSpPr>
      <xdr:spPr>
        <a:xfrm>
          <a:off x="4551680" y="9340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56</xdr:row>
      <xdr:rowOff>167640</xdr:rowOff>
    </xdr:from>
    <xdr:to xmlns:xdr="http://schemas.openxmlformats.org/drawingml/2006/spreadsheetDrawing">
      <xdr:col>24</xdr:col>
      <xdr:colOff>152400</xdr:colOff>
      <xdr:row>56</xdr:row>
      <xdr:rowOff>167640</xdr:rowOff>
    </xdr:to>
    <xdr:cxnSp macro="">
      <xdr:nvCxnSpPr>
        <xdr:cNvPr id="163" name="直線コネクタ 162"/>
        <xdr:cNvCxnSpPr/>
      </xdr:nvCxnSpPr>
      <xdr:spPr>
        <a:xfrm>
          <a:off x="4429760" y="95592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60</xdr:row>
      <xdr:rowOff>24765</xdr:rowOff>
    </xdr:from>
    <xdr:ext cx="405130" cy="259080"/>
    <xdr:sp macro="" textlink="">
      <xdr:nvSpPr>
        <xdr:cNvPr id="164" name="【体育館・プール】&#10;有形固定資産減価償却率平均値テキスト"/>
        <xdr:cNvSpPr txBox="1"/>
      </xdr:nvSpPr>
      <xdr:spPr>
        <a:xfrm>
          <a:off x="4551680" y="100869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60</xdr:row>
      <xdr:rowOff>46990</xdr:rowOff>
    </xdr:from>
    <xdr:to xmlns:xdr="http://schemas.openxmlformats.org/drawingml/2006/spreadsheetDrawing">
      <xdr:col>24</xdr:col>
      <xdr:colOff>114300</xdr:colOff>
      <xdr:row>60</xdr:row>
      <xdr:rowOff>147955</xdr:rowOff>
    </xdr:to>
    <xdr:sp macro="" textlink="">
      <xdr:nvSpPr>
        <xdr:cNvPr id="165" name="フローチャート: 判断 164"/>
        <xdr:cNvSpPr/>
      </xdr:nvSpPr>
      <xdr:spPr>
        <a:xfrm>
          <a:off x="4462780" y="10109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60</xdr:row>
      <xdr:rowOff>27305</xdr:rowOff>
    </xdr:from>
    <xdr:to xmlns:xdr="http://schemas.openxmlformats.org/drawingml/2006/spreadsheetDrawing">
      <xdr:col>20</xdr:col>
      <xdr:colOff>38100</xdr:colOff>
      <xdr:row>60</xdr:row>
      <xdr:rowOff>128905</xdr:rowOff>
    </xdr:to>
    <xdr:sp macro="" textlink="">
      <xdr:nvSpPr>
        <xdr:cNvPr id="166" name="フローチャート: 判断 165"/>
        <xdr:cNvSpPr/>
      </xdr:nvSpPr>
      <xdr:spPr>
        <a:xfrm>
          <a:off x="3649980" y="100895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59</xdr:row>
      <xdr:rowOff>164465</xdr:rowOff>
    </xdr:from>
    <xdr:to xmlns:xdr="http://schemas.openxmlformats.org/drawingml/2006/spreadsheetDrawing">
      <xdr:col>15</xdr:col>
      <xdr:colOff>101600</xdr:colOff>
      <xdr:row>60</xdr:row>
      <xdr:rowOff>94615</xdr:rowOff>
    </xdr:to>
    <xdr:sp macro="" textlink="">
      <xdr:nvSpPr>
        <xdr:cNvPr id="167" name="フローチャート: 判断 166"/>
        <xdr:cNvSpPr/>
      </xdr:nvSpPr>
      <xdr:spPr>
        <a:xfrm>
          <a:off x="2781300" y="100590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60</xdr:row>
      <xdr:rowOff>33020</xdr:rowOff>
    </xdr:from>
    <xdr:to xmlns:xdr="http://schemas.openxmlformats.org/drawingml/2006/spreadsheetDrawing">
      <xdr:col>10</xdr:col>
      <xdr:colOff>165100</xdr:colOff>
      <xdr:row>60</xdr:row>
      <xdr:rowOff>134620</xdr:rowOff>
    </xdr:to>
    <xdr:sp macro="" textlink="">
      <xdr:nvSpPr>
        <xdr:cNvPr id="168" name="フローチャート: 判断 167"/>
        <xdr:cNvSpPr/>
      </xdr:nvSpPr>
      <xdr:spPr>
        <a:xfrm>
          <a:off x="19177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60</xdr:row>
      <xdr:rowOff>10160</xdr:rowOff>
    </xdr:from>
    <xdr:to xmlns:xdr="http://schemas.openxmlformats.org/drawingml/2006/spreadsheetDrawing">
      <xdr:col>6</xdr:col>
      <xdr:colOff>38100</xdr:colOff>
      <xdr:row>60</xdr:row>
      <xdr:rowOff>111760</xdr:rowOff>
    </xdr:to>
    <xdr:sp macro="" textlink="">
      <xdr:nvSpPr>
        <xdr:cNvPr id="169" name="フローチャート: 判断 168"/>
        <xdr:cNvSpPr/>
      </xdr:nvSpPr>
      <xdr:spPr>
        <a:xfrm>
          <a:off x="1054100" y="100723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66</xdr:row>
      <xdr:rowOff>111760</xdr:rowOff>
    </xdr:from>
    <xdr:ext cx="761365" cy="259080"/>
    <xdr:sp macro="" textlink="">
      <xdr:nvSpPr>
        <xdr:cNvPr id="170" name="テキスト ボックス 169"/>
        <xdr:cNvSpPr txBox="1"/>
      </xdr:nvSpPr>
      <xdr:spPr>
        <a:xfrm>
          <a:off x="432816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66</xdr:row>
      <xdr:rowOff>111760</xdr:rowOff>
    </xdr:from>
    <xdr:ext cx="762000" cy="259080"/>
    <xdr:sp macro="" textlink="">
      <xdr:nvSpPr>
        <xdr:cNvPr id="171" name="テキスト ボックス 170"/>
        <xdr:cNvSpPr txBox="1"/>
      </xdr:nvSpPr>
      <xdr:spPr>
        <a:xfrm>
          <a:off x="351536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66</xdr:row>
      <xdr:rowOff>111760</xdr:rowOff>
    </xdr:from>
    <xdr:ext cx="761365" cy="259080"/>
    <xdr:sp macro="" textlink="">
      <xdr:nvSpPr>
        <xdr:cNvPr id="172" name="テキスト ボックス 171"/>
        <xdr:cNvSpPr txBox="1"/>
      </xdr:nvSpPr>
      <xdr:spPr>
        <a:xfrm>
          <a:off x="264668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66</xdr:row>
      <xdr:rowOff>111760</xdr:rowOff>
    </xdr:from>
    <xdr:ext cx="762000" cy="259080"/>
    <xdr:sp macro="" textlink="">
      <xdr:nvSpPr>
        <xdr:cNvPr id="173" name="テキスト ボックス 172"/>
        <xdr:cNvSpPr txBox="1"/>
      </xdr:nvSpPr>
      <xdr:spPr>
        <a:xfrm>
          <a:off x="17830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66</xdr:row>
      <xdr:rowOff>111760</xdr:rowOff>
    </xdr:from>
    <xdr:ext cx="762000" cy="259080"/>
    <xdr:sp macro="" textlink="">
      <xdr:nvSpPr>
        <xdr:cNvPr id="174" name="テキスト ボックス 173"/>
        <xdr:cNvSpPr txBox="1"/>
      </xdr:nvSpPr>
      <xdr:spPr>
        <a:xfrm>
          <a:off x="9194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167640</xdr:rowOff>
    </xdr:from>
    <xdr:to xmlns:xdr="http://schemas.openxmlformats.org/drawingml/2006/spreadsheetDrawing">
      <xdr:col>24</xdr:col>
      <xdr:colOff>114300</xdr:colOff>
      <xdr:row>59</xdr:row>
      <xdr:rowOff>100330</xdr:rowOff>
    </xdr:to>
    <xdr:sp macro="" textlink="">
      <xdr:nvSpPr>
        <xdr:cNvPr id="175" name="楕円 174"/>
        <xdr:cNvSpPr/>
      </xdr:nvSpPr>
      <xdr:spPr>
        <a:xfrm>
          <a:off x="4462780" y="989457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58</xdr:row>
      <xdr:rowOff>21590</xdr:rowOff>
    </xdr:from>
    <xdr:ext cx="405130" cy="259080"/>
    <xdr:sp macro="" textlink="">
      <xdr:nvSpPr>
        <xdr:cNvPr id="176" name="【体育館・プール】&#10;有形固定資産減価償却率該当値テキスト"/>
        <xdr:cNvSpPr txBox="1"/>
      </xdr:nvSpPr>
      <xdr:spPr>
        <a:xfrm>
          <a:off x="4551680" y="9748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120650</xdr:rowOff>
    </xdr:from>
    <xdr:to xmlns:xdr="http://schemas.openxmlformats.org/drawingml/2006/spreadsheetDrawing">
      <xdr:col>20</xdr:col>
      <xdr:colOff>38100</xdr:colOff>
      <xdr:row>59</xdr:row>
      <xdr:rowOff>50800</xdr:rowOff>
    </xdr:to>
    <xdr:sp macro="" textlink="">
      <xdr:nvSpPr>
        <xdr:cNvPr id="177" name="楕円 176"/>
        <xdr:cNvSpPr/>
      </xdr:nvSpPr>
      <xdr:spPr>
        <a:xfrm>
          <a:off x="3649980" y="984758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59</xdr:row>
      <xdr:rowOff>0</xdr:rowOff>
    </xdr:from>
    <xdr:to xmlns:xdr="http://schemas.openxmlformats.org/drawingml/2006/spreadsheetDrawing">
      <xdr:col>24</xdr:col>
      <xdr:colOff>63500</xdr:colOff>
      <xdr:row>59</xdr:row>
      <xdr:rowOff>49530</xdr:rowOff>
    </xdr:to>
    <xdr:cxnSp macro="">
      <xdr:nvCxnSpPr>
        <xdr:cNvPr id="178" name="直線コネクタ 177"/>
        <xdr:cNvCxnSpPr/>
      </xdr:nvCxnSpPr>
      <xdr:spPr>
        <a:xfrm>
          <a:off x="3700780" y="9894570"/>
          <a:ext cx="8128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74930</xdr:rowOff>
    </xdr:from>
    <xdr:to xmlns:xdr="http://schemas.openxmlformats.org/drawingml/2006/spreadsheetDrawing">
      <xdr:col>15</xdr:col>
      <xdr:colOff>101600</xdr:colOff>
      <xdr:row>59</xdr:row>
      <xdr:rowOff>5080</xdr:rowOff>
    </xdr:to>
    <xdr:sp macro="" textlink="">
      <xdr:nvSpPr>
        <xdr:cNvPr id="179" name="楕円 178"/>
        <xdr:cNvSpPr/>
      </xdr:nvSpPr>
      <xdr:spPr>
        <a:xfrm>
          <a:off x="2781300" y="9801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125730</xdr:rowOff>
    </xdr:from>
    <xdr:to xmlns:xdr="http://schemas.openxmlformats.org/drawingml/2006/spreadsheetDrawing">
      <xdr:col>19</xdr:col>
      <xdr:colOff>177800</xdr:colOff>
      <xdr:row>59</xdr:row>
      <xdr:rowOff>0</xdr:rowOff>
    </xdr:to>
    <xdr:cxnSp macro="">
      <xdr:nvCxnSpPr>
        <xdr:cNvPr id="180" name="直線コネクタ 179"/>
        <xdr:cNvCxnSpPr/>
      </xdr:nvCxnSpPr>
      <xdr:spPr>
        <a:xfrm>
          <a:off x="2832100" y="9852660"/>
          <a:ext cx="86868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34925</xdr:rowOff>
    </xdr:from>
    <xdr:to xmlns:xdr="http://schemas.openxmlformats.org/drawingml/2006/spreadsheetDrawing">
      <xdr:col>10</xdr:col>
      <xdr:colOff>165100</xdr:colOff>
      <xdr:row>58</xdr:row>
      <xdr:rowOff>136525</xdr:rowOff>
    </xdr:to>
    <xdr:sp macro="" textlink="">
      <xdr:nvSpPr>
        <xdr:cNvPr id="181" name="楕円 180"/>
        <xdr:cNvSpPr/>
      </xdr:nvSpPr>
      <xdr:spPr>
        <a:xfrm>
          <a:off x="1917700" y="976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58</xdr:row>
      <xdr:rowOff>85725</xdr:rowOff>
    </xdr:from>
    <xdr:to xmlns:xdr="http://schemas.openxmlformats.org/drawingml/2006/spreadsheetDrawing">
      <xdr:col>15</xdr:col>
      <xdr:colOff>50800</xdr:colOff>
      <xdr:row>58</xdr:row>
      <xdr:rowOff>125730</xdr:rowOff>
    </xdr:to>
    <xdr:cxnSp macro="">
      <xdr:nvCxnSpPr>
        <xdr:cNvPr id="182" name="直線コネクタ 181"/>
        <xdr:cNvCxnSpPr/>
      </xdr:nvCxnSpPr>
      <xdr:spPr>
        <a:xfrm>
          <a:off x="1968500" y="9812655"/>
          <a:ext cx="8636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58</xdr:row>
      <xdr:rowOff>4445</xdr:rowOff>
    </xdr:from>
    <xdr:to xmlns:xdr="http://schemas.openxmlformats.org/drawingml/2006/spreadsheetDrawing">
      <xdr:col>6</xdr:col>
      <xdr:colOff>38100</xdr:colOff>
      <xdr:row>58</xdr:row>
      <xdr:rowOff>106045</xdr:rowOff>
    </xdr:to>
    <xdr:sp macro="" textlink="">
      <xdr:nvSpPr>
        <xdr:cNvPr id="183" name="楕円 182"/>
        <xdr:cNvSpPr/>
      </xdr:nvSpPr>
      <xdr:spPr>
        <a:xfrm>
          <a:off x="1054100" y="97313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58</xdr:row>
      <xdr:rowOff>55245</xdr:rowOff>
    </xdr:from>
    <xdr:to xmlns:xdr="http://schemas.openxmlformats.org/drawingml/2006/spreadsheetDrawing">
      <xdr:col>10</xdr:col>
      <xdr:colOff>114300</xdr:colOff>
      <xdr:row>58</xdr:row>
      <xdr:rowOff>85725</xdr:rowOff>
    </xdr:to>
    <xdr:cxnSp macro="">
      <xdr:nvCxnSpPr>
        <xdr:cNvPr id="184" name="直線コネクタ 183"/>
        <xdr:cNvCxnSpPr/>
      </xdr:nvCxnSpPr>
      <xdr:spPr>
        <a:xfrm>
          <a:off x="1104900" y="9782175"/>
          <a:ext cx="8636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60</xdr:row>
      <xdr:rowOff>120015</xdr:rowOff>
    </xdr:from>
    <xdr:ext cx="404495" cy="259080"/>
    <xdr:sp macro="" textlink="">
      <xdr:nvSpPr>
        <xdr:cNvPr id="185" name="n_1aveValue【体育館・プール】&#10;有形固定資産減価償却率"/>
        <xdr:cNvSpPr txBox="1"/>
      </xdr:nvSpPr>
      <xdr:spPr>
        <a:xfrm>
          <a:off x="3490595" y="101822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60</xdr:row>
      <xdr:rowOff>85725</xdr:rowOff>
    </xdr:from>
    <xdr:ext cx="405130" cy="258445"/>
    <xdr:sp macro="" textlink="">
      <xdr:nvSpPr>
        <xdr:cNvPr id="186" name="n_2aveValue【体育館・プール】&#10;有形固定資産減価償却率"/>
        <xdr:cNvSpPr txBox="1"/>
      </xdr:nvSpPr>
      <xdr:spPr>
        <a:xfrm>
          <a:off x="2634615" y="101479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60</xdr:row>
      <xdr:rowOff>125730</xdr:rowOff>
    </xdr:from>
    <xdr:ext cx="404495" cy="258445"/>
    <xdr:sp macro="" textlink="">
      <xdr:nvSpPr>
        <xdr:cNvPr id="187" name="n_3aveValue【体育館・プール】&#10;有形固定資産減価償却率"/>
        <xdr:cNvSpPr txBox="1"/>
      </xdr:nvSpPr>
      <xdr:spPr>
        <a:xfrm>
          <a:off x="1771015" y="101879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60</xdr:row>
      <xdr:rowOff>102870</xdr:rowOff>
    </xdr:from>
    <xdr:ext cx="404495" cy="258445"/>
    <xdr:sp macro="" textlink="">
      <xdr:nvSpPr>
        <xdr:cNvPr id="188" name="n_4aveValue【体育館・プール】&#10;有形固定資産減価償却率"/>
        <xdr:cNvSpPr txBox="1"/>
      </xdr:nvSpPr>
      <xdr:spPr>
        <a:xfrm>
          <a:off x="907415" y="101650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57</xdr:row>
      <xdr:rowOff>67310</xdr:rowOff>
    </xdr:from>
    <xdr:ext cx="404495" cy="259080"/>
    <xdr:sp macro="" textlink="">
      <xdr:nvSpPr>
        <xdr:cNvPr id="189" name="n_1mainValue【体育館・プール】&#10;有形固定資産減価償却率"/>
        <xdr:cNvSpPr txBox="1"/>
      </xdr:nvSpPr>
      <xdr:spPr>
        <a:xfrm>
          <a:off x="3490595" y="96266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57</xdr:row>
      <xdr:rowOff>21590</xdr:rowOff>
    </xdr:from>
    <xdr:ext cx="405130" cy="259080"/>
    <xdr:sp macro="" textlink="">
      <xdr:nvSpPr>
        <xdr:cNvPr id="190" name="n_2mainValue【体育館・プール】&#10;有形固定資産減価償却率"/>
        <xdr:cNvSpPr txBox="1"/>
      </xdr:nvSpPr>
      <xdr:spPr>
        <a:xfrm>
          <a:off x="2634615" y="95808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56</xdr:row>
      <xdr:rowOff>153035</xdr:rowOff>
    </xdr:from>
    <xdr:ext cx="404495" cy="259080"/>
    <xdr:sp macro="" textlink="">
      <xdr:nvSpPr>
        <xdr:cNvPr id="191" name="n_3mainValue【体育館・プール】&#10;有形固定資産減価償却率"/>
        <xdr:cNvSpPr txBox="1"/>
      </xdr:nvSpPr>
      <xdr:spPr>
        <a:xfrm>
          <a:off x="1771015" y="954468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56</xdr:row>
      <xdr:rowOff>122555</xdr:rowOff>
    </xdr:from>
    <xdr:ext cx="404495" cy="258445"/>
    <xdr:sp macro="" textlink="">
      <xdr:nvSpPr>
        <xdr:cNvPr id="192" name="n_4mainValue【体育館・プール】&#10;有形固定資産減価償却率"/>
        <xdr:cNvSpPr txBox="1"/>
      </xdr:nvSpPr>
      <xdr:spPr>
        <a:xfrm>
          <a:off x="907415" y="95142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46</xdr:row>
      <xdr:rowOff>114300</xdr:rowOff>
    </xdr:from>
    <xdr:to xmlns:xdr="http://schemas.openxmlformats.org/drawingml/2006/spreadsheetDrawing">
      <xdr:col>59</xdr:col>
      <xdr:colOff>88900</xdr:colOff>
      <xdr:row>50</xdr:row>
      <xdr:rowOff>63500</xdr:rowOff>
    </xdr:to>
    <xdr:sp macro="" textlink="">
      <xdr:nvSpPr>
        <xdr:cNvPr id="193" name="正方形/長方形 192"/>
        <xdr:cNvSpPr/>
      </xdr:nvSpPr>
      <xdr:spPr>
        <a:xfrm>
          <a:off x="6431280" y="782955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50</xdr:row>
      <xdr:rowOff>88900</xdr:rowOff>
    </xdr:from>
    <xdr:to xmlns:xdr="http://schemas.openxmlformats.org/drawingml/2006/spreadsheetDrawing">
      <xdr:col>43</xdr:col>
      <xdr:colOff>63500</xdr:colOff>
      <xdr:row>52</xdr:row>
      <xdr:rowOff>0</xdr:rowOff>
    </xdr:to>
    <xdr:sp macro="" textlink="">
      <xdr:nvSpPr>
        <xdr:cNvPr id="194" name="正方形/長方形 193"/>
        <xdr:cNvSpPr/>
      </xdr:nvSpPr>
      <xdr:spPr>
        <a:xfrm>
          <a:off x="65532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51</xdr:row>
      <xdr:rowOff>120650</xdr:rowOff>
    </xdr:from>
    <xdr:to xmlns:xdr="http://schemas.openxmlformats.org/drawingml/2006/spreadsheetDrawing">
      <xdr:col>43</xdr:col>
      <xdr:colOff>63500</xdr:colOff>
      <xdr:row>53</xdr:row>
      <xdr:rowOff>31750</xdr:rowOff>
    </xdr:to>
    <xdr:sp macro="" textlink="">
      <xdr:nvSpPr>
        <xdr:cNvPr id="195" name="正方形/長方形 194"/>
        <xdr:cNvSpPr/>
      </xdr:nvSpPr>
      <xdr:spPr>
        <a:xfrm>
          <a:off x="65532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50</xdr:row>
      <xdr:rowOff>88900</xdr:rowOff>
    </xdr:from>
    <xdr:to xmlns:xdr="http://schemas.openxmlformats.org/drawingml/2006/spreadsheetDrawing">
      <xdr:col>48</xdr:col>
      <xdr:colOff>127000</xdr:colOff>
      <xdr:row>52</xdr:row>
      <xdr:rowOff>0</xdr:rowOff>
    </xdr:to>
    <xdr:sp macro="" textlink="">
      <xdr:nvSpPr>
        <xdr:cNvPr id="196" name="正方形/長方形 195"/>
        <xdr:cNvSpPr/>
      </xdr:nvSpPr>
      <xdr:spPr>
        <a:xfrm>
          <a:off x="754380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51</xdr:row>
      <xdr:rowOff>120650</xdr:rowOff>
    </xdr:from>
    <xdr:to xmlns:xdr="http://schemas.openxmlformats.org/drawingml/2006/spreadsheetDrawing">
      <xdr:col>48</xdr:col>
      <xdr:colOff>127000</xdr:colOff>
      <xdr:row>53</xdr:row>
      <xdr:rowOff>31750</xdr:rowOff>
    </xdr:to>
    <xdr:sp macro="" textlink="">
      <xdr:nvSpPr>
        <xdr:cNvPr id="197" name="正方形/長方形 196"/>
        <xdr:cNvSpPr/>
      </xdr:nvSpPr>
      <xdr:spPr>
        <a:xfrm>
          <a:off x="754380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50</xdr:row>
      <xdr:rowOff>88900</xdr:rowOff>
    </xdr:from>
    <xdr:to xmlns:xdr="http://schemas.openxmlformats.org/drawingml/2006/spreadsheetDrawing">
      <xdr:col>54</xdr:col>
      <xdr:colOff>127000</xdr:colOff>
      <xdr:row>52</xdr:row>
      <xdr:rowOff>0</xdr:rowOff>
    </xdr:to>
    <xdr:sp macro="" textlink="">
      <xdr:nvSpPr>
        <xdr:cNvPr id="198" name="正方形/長方形 197"/>
        <xdr:cNvSpPr/>
      </xdr:nvSpPr>
      <xdr:spPr>
        <a:xfrm>
          <a:off x="8656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51</xdr:row>
      <xdr:rowOff>120650</xdr:rowOff>
    </xdr:from>
    <xdr:to xmlns:xdr="http://schemas.openxmlformats.org/drawingml/2006/spreadsheetDrawing">
      <xdr:col>54</xdr:col>
      <xdr:colOff>127000</xdr:colOff>
      <xdr:row>53</xdr:row>
      <xdr:rowOff>31750</xdr:rowOff>
    </xdr:to>
    <xdr:sp macro="" textlink="">
      <xdr:nvSpPr>
        <xdr:cNvPr id="199" name="正方形/長方形 198"/>
        <xdr:cNvSpPr/>
      </xdr:nvSpPr>
      <xdr:spPr>
        <a:xfrm>
          <a:off x="8656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00" name="正方形/長方形 199"/>
        <xdr:cNvSpPr/>
      </xdr:nvSpPr>
      <xdr:spPr>
        <a:xfrm>
          <a:off x="6431280" y="894588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52</xdr:row>
      <xdr:rowOff>38100</xdr:rowOff>
    </xdr:from>
    <xdr:ext cx="349250" cy="225425"/>
    <xdr:sp macro="" textlink="">
      <xdr:nvSpPr>
        <xdr:cNvPr id="201" name="テキスト ボックス 200"/>
        <xdr:cNvSpPr txBox="1"/>
      </xdr:nvSpPr>
      <xdr:spPr>
        <a:xfrm>
          <a:off x="6393180" y="875919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66</xdr:row>
      <xdr:rowOff>114300</xdr:rowOff>
    </xdr:from>
    <xdr:to xmlns:xdr="http://schemas.openxmlformats.org/drawingml/2006/spreadsheetDrawing">
      <xdr:col>59</xdr:col>
      <xdr:colOff>50800</xdr:colOff>
      <xdr:row>66</xdr:row>
      <xdr:rowOff>114300</xdr:rowOff>
    </xdr:to>
    <xdr:cxnSp macro="">
      <xdr:nvCxnSpPr>
        <xdr:cNvPr id="202" name="直線コネクタ 201"/>
        <xdr:cNvCxnSpPr/>
      </xdr:nvCxnSpPr>
      <xdr:spPr>
        <a:xfrm>
          <a:off x="6431280" y="111823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64</xdr:row>
      <xdr:rowOff>76200</xdr:rowOff>
    </xdr:from>
    <xdr:to xmlns:xdr="http://schemas.openxmlformats.org/drawingml/2006/spreadsheetDrawing">
      <xdr:col>59</xdr:col>
      <xdr:colOff>50800</xdr:colOff>
      <xdr:row>64</xdr:row>
      <xdr:rowOff>76200</xdr:rowOff>
    </xdr:to>
    <xdr:cxnSp macro="">
      <xdr:nvCxnSpPr>
        <xdr:cNvPr id="203" name="直線コネクタ 202"/>
        <xdr:cNvCxnSpPr/>
      </xdr:nvCxnSpPr>
      <xdr:spPr>
        <a:xfrm>
          <a:off x="6431280" y="108089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63</xdr:row>
      <xdr:rowOff>105410</xdr:rowOff>
    </xdr:from>
    <xdr:ext cx="466725" cy="258445"/>
    <xdr:sp macro="" textlink="">
      <xdr:nvSpPr>
        <xdr:cNvPr id="204" name="テキスト ボックス 203"/>
        <xdr:cNvSpPr txBox="1"/>
      </xdr:nvSpPr>
      <xdr:spPr>
        <a:xfrm>
          <a:off x="5974080" y="106705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62</xdr:row>
      <xdr:rowOff>38100</xdr:rowOff>
    </xdr:from>
    <xdr:to xmlns:xdr="http://schemas.openxmlformats.org/drawingml/2006/spreadsheetDrawing">
      <xdr:col>59</xdr:col>
      <xdr:colOff>50800</xdr:colOff>
      <xdr:row>62</xdr:row>
      <xdr:rowOff>38100</xdr:rowOff>
    </xdr:to>
    <xdr:cxnSp macro="">
      <xdr:nvCxnSpPr>
        <xdr:cNvPr id="205" name="直線コネクタ 204"/>
        <xdr:cNvCxnSpPr/>
      </xdr:nvCxnSpPr>
      <xdr:spPr>
        <a:xfrm>
          <a:off x="6431280" y="104355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61</xdr:row>
      <xdr:rowOff>67310</xdr:rowOff>
    </xdr:from>
    <xdr:ext cx="466725" cy="259080"/>
    <xdr:sp macro="" textlink="">
      <xdr:nvSpPr>
        <xdr:cNvPr id="206" name="テキスト ボックス 205"/>
        <xdr:cNvSpPr txBox="1"/>
      </xdr:nvSpPr>
      <xdr:spPr>
        <a:xfrm>
          <a:off x="5974080" y="10297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60</xdr:row>
      <xdr:rowOff>0</xdr:rowOff>
    </xdr:from>
    <xdr:to xmlns:xdr="http://schemas.openxmlformats.org/drawingml/2006/spreadsheetDrawing">
      <xdr:col>59</xdr:col>
      <xdr:colOff>50800</xdr:colOff>
      <xdr:row>60</xdr:row>
      <xdr:rowOff>0</xdr:rowOff>
    </xdr:to>
    <xdr:cxnSp macro="">
      <xdr:nvCxnSpPr>
        <xdr:cNvPr id="207" name="直線コネクタ 206"/>
        <xdr:cNvCxnSpPr/>
      </xdr:nvCxnSpPr>
      <xdr:spPr>
        <a:xfrm>
          <a:off x="6431280" y="100622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59</xdr:row>
      <xdr:rowOff>29210</xdr:rowOff>
    </xdr:from>
    <xdr:ext cx="466725" cy="258445"/>
    <xdr:sp macro="" textlink="">
      <xdr:nvSpPr>
        <xdr:cNvPr id="208" name="テキスト ボックス 207"/>
        <xdr:cNvSpPr txBox="1"/>
      </xdr:nvSpPr>
      <xdr:spPr>
        <a:xfrm>
          <a:off x="5974080" y="992378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133350</xdr:rowOff>
    </xdr:from>
    <xdr:to xmlns:xdr="http://schemas.openxmlformats.org/drawingml/2006/spreadsheetDrawing">
      <xdr:col>59</xdr:col>
      <xdr:colOff>50800</xdr:colOff>
      <xdr:row>57</xdr:row>
      <xdr:rowOff>133350</xdr:rowOff>
    </xdr:to>
    <xdr:cxnSp macro="">
      <xdr:nvCxnSpPr>
        <xdr:cNvPr id="209" name="直線コネクタ 208"/>
        <xdr:cNvCxnSpPr/>
      </xdr:nvCxnSpPr>
      <xdr:spPr>
        <a:xfrm>
          <a:off x="6431280" y="96926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56</xdr:row>
      <xdr:rowOff>162560</xdr:rowOff>
    </xdr:from>
    <xdr:ext cx="466725" cy="258445"/>
    <xdr:sp macro="" textlink="">
      <xdr:nvSpPr>
        <xdr:cNvPr id="210" name="テキスト ボックス 209"/>
        <xdr:cNvSpPr txBox="1"/>
      </xdr:nvSpPr>
      <xdr:spPr>
        <a:xfrm>
          <a:off x="5974080" y="95542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95250</xdr:rowOff>
    </xdr:from>
    <xdr:to xmlns:xdr="http://schemas.openxmlformats.org/drawingml/2006/spreadsheetDrawing">
      <xdr:col>59</xdr:col>
      <xdr:colOff>50800</xdr:colOff>
      <xdr:row>55</xdr:row>
      <xdr:rowOff>95250</xdr:rowOff>
    </xdr:to>
    <xdr:cxnSp macro="">
      <xdr:nvCxnSpPr>
        <xdr:cNvPr id="211" name="直線コネクタ 210"/>
        <xdr:cNvCxnSpPr/>
      </xdr:nvCxnSpPr>
      <xdr:spPr>
        <a:xfrm>
          <a:off x="6431280" y="93192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54</xdr:row>
      <xdr:rowOff>124460</xdr:rowOff>
    </xdr:from>
    <xdr:ext cx="466725" cy="258445"/>
    <xdr:sp macro="" textlink="">
      <xdr:nvSpPr>
        <xdr:cNvPr id="212" name="テキスト ボックス 211"/>
        <xdr:cNvSpPr txBox="1"/>
      </xdr:nvSpPr>
      <xdr:spPr>
        <a:xfrm>
          <a:off x="5974080" y="918083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50800</xdr:colOff>
      <xdr:row>53</xdr:row>
      <xdr:rowOff>57150</xdr:rowOff>
    </xdr:to>
    <xdr:cxnSp macro="">
      <xdr:nvCxnSpPr>
        <xdr:cNvPr id="213" name="直線コネクタ 212"/>
        <xdr:cNvCxnSpPr/>
      </xdr:nvCxnSpPr>
      <xdr:spPr>
        <a:xfrm>
          <a:off x="6431280" y="89458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52</xdr:row>
      <xdr:rowOff>86360</xdr:rowOff>
    </xdr:from>
    <xdr:ext cx="466725" cy="257810"/>
    <xdr:sp macro="" textlink="">
      <xdr:nvSpPr>
        <xdr:cNvPr id="214" name="テキスト ボックス 213"/>
        <xdr:cNvSpPr txBox="1"/>
      </xdr:nvSpPr>
      <xdr:spPr>
        <a:xfrm>
          <a:off x="5974080" y="880745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57150</xdr:rowOff>
    </xdr:from>
    <xdr:to xmlns:xdr="http://schemas.openxmlformats.org/drawingml/2006/spreadsheetDrawing">
      <xdr:col>59</xdr:col>
      <xdr:colOff>88900</xdr:colOff>
      <xdr:row>66</xdr:row>
      <xdr:rowOff>114300</xdr:rowOff>
    </xdr:to>
    <xdr:sp macro="" textlink="">
      <xdr:nvSpPr>
        <xdr:cNvPr id="215" name="【体育館・プール】&#10;一人当たり面積グラフ枠"/>
        <xdr:cNvSpPr/>
      </xdr:nvSpPr>
      <xdr:spPr>
        <a:xfrm>
          <a:off x="6431280" y="894588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55</xdr:row>
      <xdr:rowOff>116840</xdr:rowOff>
    </xdr:from>
    <xdr:to xmlns:xdr="http://schemas.openxmlformats.org/drawingml/2006/spreadsheetDrawing">
      <xdr:col>54</xdr:col>
      <xdr:colOff>185420</xdr:colOff>
      <xdr:row>64</xdr:row>
      <xdr:rowOff>54610</xdr:rowOff>
    </xdr:to>
    <xdr:cxnSp macro="">
      <xdr:nvCxnSpPr>
        <xdr:cNvPr id="216" name="直線コネクタ 215"/>
        <xdr:cNvCxnSpPr/>
      </xdr:nvCxnSpPr>
      <xdr:spPr>
        <a:xfrm flipV="1">
          <a:off x="10198100" y="9340850"/>
          <a:ext cx="0" cy="1446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64</xdr:row>
      <xdr:rowOff>58420</xdr:rowOff>
    </xdr:from>
    <xdr:ext cx="469265" cy="259080"/>
    <xdr:sp macro="" textlink="">
      <xdr:nvSpPr>
        <xdr:cNvPr id="217" name="【体育館・プール】&#10;一人当たり面積最小値テキスト"/>
        <xdr:cNvSpPr txBox="1"/>
      </xdr:nvSpPr>
      <xdr:spPr>
        <a:xfrm>
          <a:off x="10236200" y="10791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64</xdr:row>
      <xdr:rowOff>54610</xdr:rowOff>
    </xdr:from>
    <xdr:to xmlns:xdr="http://schemas.openxmlformats.org/drawingml/2006/spreadsheetDrawing">
      <xdr:col>55</xdr:col>
      <xdr:colOff>88900</xdr:colOff>
      <xdr:row>64</xdr:row>
      <xdr:rowOff>54610</xdr:rowOff>
    </xdr:to>
    <xdr:cxnSp macro="">
      <xdr:nvCxnSpPr>
        <xdr:cNvPr id="218" name="直線コネクタ 217"/>
        <xdr:cNvCxnSpPr/>
      </xdr:nvCxnSpPr>
      <xdr:spPr>
        <a:xfrm>
          <a:off x="10114280" y="107873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54</xdr:row>
      <xdr:rowOff>63500</xdr:rowOff>
    </xdr:from>
    <xdr:ext cx="469265" cy="259080"/>
    <xdr:sp macro="" textlink="">
      <xdr:nvSpPr>
        <xdr:cNvPr id="219" name="【体育館・プール】&#10;一人当たり面積最大値テキスト"/>
        <xdr:cNvSpPr txBox="1"/>
      </xdr:nvSpPr>
      <xdr:spPr>
        <a:xfrm>
          <a:off x="10236200" y="9119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55</xdr:row>
      <xdr:rowOff>116840</xdr:rowOff>
    </xdr:from>
    <xdr:to xmlns:xdr="http://schemas.openxmlformats.org/drawingml/2006/spreadsheetDrawing">
      <xdr:col>55</xdr:col>
      <xdr:colOff>88900</xdr:colOff>
      <xdr:row>55</xdr:row>
      <xdr:rowOff>116840</xdr:rowOff>
    </xdr:to>
    <xdr:cxnSp macro="">
      <xdr:nvCxnSpPr>
        <xdr:cNvPr id="220" name="直線コネクタ 219"/>
        <xdr:cNvCxnSpPr/>
      </xdr:nvCxnSpPr>
      <xdr:spPr>
        <a:xfrm>
          <a:off x="10114280" y="93408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61</xdr:row>
      <xdr:rowOff>147320</xdr:rowOff>
    </xdr:from>
    <xdr:ext cx="469265" cy="258445"/>
    <xdr:sp macro="" textlink="">
      <xdr:nvSpPr>
        <xdr:cNvPr id="221" name="【体育館・プール】&#10;一人当たり面積平均値テキスト"/>
        <xdr:cNvSpPr txBox="1"/>
      </xdr:nvSpPr>
      <xdr:spPr>
        <a:xfrm>
          <a:off x="10236200" y="1037717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61</xdr:row>
      <xdr:rowOff>167640</xdr:rowOff>
    </xdr:from>
    <xdr:to xmlns:xdr="http://schemas.openxmlformats.org/drawingml/2006/spreadsheetDrawing">
      <xdr:col>55</xdr:col>
      <xdr:colOff>50800</xdr:colOff>
      <xdr:row>62</xdr:row>
      <xdr:rowOff>99060</xdr:rowOff>
    </xdr:to>
    <xdr:sp macro="" textlink="">
      <xdr:nvSpPr>
        <xdr:cNvPr id="222" name="フローチャート: 判断 221"/>
        <xdr:cNvSpPr/>
      </xdr:nvSpPr>
      <xdr:spPr>
        <a:xfrm>
          <a:off x="10152380" y="10397490"/>
          <a:ext cx="9652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62</xdr:row>
      <xdr:rowOff>8890</xdr:rowOff>
    </xdr:from>
    <xdr:to xmlns:xdr="http://schemas.openxmlformats.org/drawingml/2006/spreadsheetDrawing">
      <xdr:col>50</xdr:col>
      <xdr:colOff>165100</xdr:colOff>
      <xdr:row>62</xdr:row>
      <xdr:rowOff>110490</xdr:rowOff>
    </xdr:to>
    <xdr:sp macro="" textlink="">
      <xdr:nvSpPr>
        <xdr:cNvPr id="223" name="フローチャート: 判断 222"/>
        <xdr:cNvSpPr/>
      </xdr:nvSpPr>
      <xdr:spPr>
        <a:xfrm>
          <a:off x="93345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62</xdr:row>
      <xdr:rowOff>7620</xdr:rowOff>
    </xdr:from>
    <xdr:to xmlns:xdr="http://schemas.openxmlformats.org/drawingml/2006/spreadsheetDrawing">
      <xdr:col>46</xdr:col>
      <xdr:colOff>38100</xdr:colOff>
      <xdr:row>62</xdr:row>
      <xdr:rowOff>109220</xdr:rowOff>
    </xdr:to>
    <xdr:sp macro="" textlink="">
      <xdr:nvSpPr>
        <xdr:cNvPr id="224" name="フローチャート: 判断 223"/>
        <xdr:cNvSpPr/>
      </xdr:nvSpPr>
      <xdr:spPr>
        <a:xfrm>
          <a:off x="8470900" y="104051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62</xdr:row>
      <xdr:rowOff>44450</xdr:rowOff>
    </xdr:from>
    <xdr:to xmlns:xdr="http://schemas.openxmlformats.org/drawingml/2006/spreadsheetDrawing">
      <xdr:col>41</xdr:col>
      <xdr:colOff>101600</xdr:colOff>
      <xdr:row>62</xdr:row>
      <xdr:rowOff>146050</xdr:rowOff>
    </xdr:to>
    <xdr:sp macro="" textlink="">
      <xdr:nvSpPr>
        <xdr:cNvPr id="225" name="フローチャート: 判断 224"/>
        <xdr:cNvSpPr/>
      </xdr:nvSpPr>
      <xdr:spPr>
        <a:xfrm>
          <a:off x="760222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62</xdr:row>
      <xdr:rowOff>38100</xdr:rowOff>
    </xdr:from>
    <xdr:to xmlns:xdr="http://schemas.openxmlformats.org/drawingml/2006/spreadsheetDrawing">
      <xdr:col>36</xdr:col>
      <xdr:colOff>165100</xdr:colOff>
      <xdr:row>62</xdr:row>
      <xdr:rowOff>140335</xdr:rowOff>
    </xdr:to>
    <xdr:sp macro="" textlink="">
      <xdr:nvSpPr>
        <xdr:cNvPr id="226" name="フローチャート: 判断 225"/>
        <xdr:cNvSpPr/>
      </xdr:nvSpPr>
      <xdr:spPr>
        <a:xfrm>
          <a:off x="6738620" y="1043559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66</xdr:row>
      <xdr:rowOff>111760</xdr:rowOff>
    </xdr:from>
    <xdr:ext cx="762000" cy="259080"/>
    <xdr:sp macro="" textlink="">
      <xdr:nvSpPr>
        <xdr:cNvPr id="227" name="テキスト ボックス 226"/>
        <xdr:cNvSpPr txBox="1"/>
      </xdr:nvSpPr>
      <xdr:spPr>
        <a:xfrm>
          <a:off x="100126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66</xdr:row>
      <xdr:rowOff>111760</xdr:rowOff>
    </xdr:from>
    <xdr:ext cx="762000" cy="259080"/>
    <xdr:sp macro="" textlink="">
      <xdr:nvSpPr>
        <xdr:cNvPr id="228" name="テキスト ボックス 227"/>
        <xdr:cNvSpPr txBox="1"/>
      </xdr:nvSpPr>
      <xdr:spPr>
        <a:xfrm>
          <a:off x="91998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66</xdr:row>
      <xdr:rowOff>111760</xdr:rowOff>
    </xdr:from>
    <xdr:ext cx="762000" cy="259080"/>
    <xdr:sp macro="" textlink="">
      <xdr:nvSpPr>
        <xdr:cNvPr id="229" name="テキスト ボックス 228"/>
        <xdr:cNvSpPr txBox="1"/>
      </xdr:nvSpPr>
      <xdr:spPr>
        <a:xfrm>
          <a:off x="83362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66</xdr:row>
      <xdr:rowOff>111760</xdr:rowOff>
    </xdr:from>
    <xdr:ext cx="761365" cy="259080"/>
    <xdr:sp macro="" textlink="">
      <xdr:nvSpPr>
        <xdr:cNvPr id="230" name="テキスト ボックス 229"/>
        <xdr:cNvSpPr txBox="1"/>
      </xdr:nvSpPr>
      <xdr:spPr>
        <a:xfrm>
          <a:off x="746760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66</xdr:row>
      <xdr:rowOff>111760</xdr:rowOff>
    </xdr:from>
    <xdr:ext cx="762000" cy="259080"/>
    <xdr:sp macro="" textlink="">
      <xdr:nvSpPr>
        <xdr:cNvPr id="231" name="テキスト ボックス 230"/>
        <xdr:cNvSpPr txBox="1"/>
      </xdr:nvSpPr>
      <xdr:spPr>
        <a:xfrm>
          <a:off x="660400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60</xdr:row>
      <xdr:rowOff>20320</xdr:rowOff>
    </xdr:from>
    <xdr:to xmlns:xdr="http://schemas.openxmlformats.org/drawingml/2006/spreadsheetDrawing">
      <xdr:col>55</xdr:col>
      <xdr:colOff>50800</xdr:colOff>
      <xdr:row>60</xdr:row>
      <xdr:rowOff>121920</xdr:rowOff>
    </xdr:to>
    <xdr:sp macro="" textlink="">
      <xdr:nvSpPr>
        <xdr:cNvPr id="232" name="楕円 231"/>
        <xdr:cNvSpPr/>
      </xdr:nvSpPr>
      <xdr:spPr>
        <a:xfrm>
          <a:off x="10152380" y="100825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59</xdr:row>
      <xdr:rowOff>43180</xdr:rowOff>
    </xdr:from>
    <xdr:ext cx="469265" cy="259080"/>
    <xdr:sp macro="" textlink="">
      <xdr:nvSpPr>
        <xdr:cNvPr id="233" name="【体育館・プール】&#10;一人当たり面積該当値テキスト"/>
        <xdr:cNvSpPr txBox="1"/>
      </xdr:nvSpPr>
      <xdr:spPr>
        <a:xfrm>
          <a:off x="10236200" y="99377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60</xdr:row>
      <xdr:rowOff>26670</xdr:rowOff>
    </xdr:from>
    <xdr:to xmlns:xdr="http://schemas.openxmlformats.org/drawingml/2006/spreadsheetDrawing">
      <xdr:col>50</xdr:col>
      <xdr:colOff>165100</xdr:colOff>
      <xdr:row>60</xdr:row>
      <xdr:rowOff>128270</xdr:rowOff>
    </xdr:to>
    <xdr:sp macro="" textlink="">
      <xdr:nvSpPr>
        <xdr:cNvPr id="234" name="楕円 233"/>
        <xdr:cNvSpPr/>
      </xdr:nvSpPr>
      <xdr:spPr>
        <a:xfrm>
          <a:off x="9334500" y="1008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60</xdr:row>
      <xdr:rowOff>71120</xdr:rowOff>
    </xdr:from>
    <xdr:to xmlns:xdr="http://schemas.openxmlformats.org/drawingml/2006/spreadsheetDrawing">
      <xdr:col>55</xdr:col>
      <xdr:colOff>0</xdr:colOff>
      <xdr:row>60</xdr:row>
      <xdr:rowOff>77470</xdr:rowOff>
    </xdr:to>
    <xdr:cxnSp macro="">
      <xdr:nvCxnSpPr>
        <xdr:cNvPr id="235" name="直線コネクタ 234"/>
        <xdr:cNvCxnSpPr/>
      </xdr:nvCxnSpPr>
      <xdr:spPr>
        <a:xfrm flipV="1">
          <a:off x="9385300" y="1013333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60</xdr:row>
      <xdr:rowOff>34290</xdr:rowOff>
    </xdr:from>
    <xdr:to xmlns:xdr="http://schemas.openxmlformats.org/drawingml/2006/spreadsheetDrawing">
      <xdr:col>46</xdr:col>
      <xdr:colOff>38100</xdr:colOff>
      <xdr:row>60</xdr:row>
      <xdr:rowOff>135890</xdr:rowOff>
    </xdr:to>
    <xdr:sp macro="" textlink="">
      <xdr:nvSpPr>
        <xdr:cNvPr id="236" name="楕円 235"/>
        <xdr:cNvSpPr/>
      </xdr:nvSpPr>
      <xdr:spPr>
        <a:xfrm>
          <a:off x="8470900" y="100965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60</xdr:row>
      <xdr:rowOff>77470</xdr:rowOff>
    </xdr:from>
    <xdr:to xmlns:xdr="http://schemas.openxmlformats.org/drawingml/2006/spreadsheetDrawing">
      <xdr:col>50</xdr:col>
      <xdr:colOff>114300</xdr:colOff>
      <xdr:row>60</xdr:row>
      <xdr:rowOff>85090</xdr:rowOff>
    </xdr:to>
    <xdr:cxnSp macro="">
      <xdr:nvCxnSpPr>
        <xdr:cNvPr id="237" name="直線コネクタ 236"/>
        <xdr:cNvCxnSpPr/>
      </xdr:nvCxnSpPr>
      <xdr:spPr>
        <a:xfrm flipV="1">
          <a:off x="8521700" y="10139680"/>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60</xdr:row>
      <xdr:rowOff>29210</xdr:rowOff>
    </xdr:from>
    <xdr:to xmlns:xdr="http://schemas.openxmlformats.org/drawingml/2006/spreadsheetDrawing">
      <xdr:col>41</xdr:col>
      <xdr:colOff>101600</xdr:colOff>
      <xdr:row>60</xdr:row>
      <xdr:rowOff>130810</xdr:rowOff>
    </xdr:to>
    <xdr:sp macro="" textlink="">
      <xdr:nvSpPr>
        <xdr:cNvPr id="238" name="楕円 237"/>
        <xdr:cNvSpPr/>
      </xdr:nvSpPr>
      <xdr:spPr>
        <a:xfrm>
          <a:off x="760222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60</xdr:row>
      <xdr:rowOff>80010</xdr:rowOff>
    </xdr:from>
    <xdr:to xmlns:xdr="http://schemas.openxmlformats.org/drawingml/2006/spreadsheetDrawing">
      <xdr:col>45</xdr:col>
      <xdr:colOff>177800</xdr:colOff>
      <xdr:row>60</xdr:row>
      <xdr:rowOff>85090</xdr:rowOff>
    </xdr:to>
    <xdr:cxnSp macro="">
      <xdr:nvCxnSpPr>
        <xdr:cNvPr id="239" name="直線コネクタ 238"/>
        <xdr:cNvCxnSpPr/>
      </xdr:nvCxnSpPr>
      <xdr:spPr>
        <a:xfrm>
          <a:off x="7653020" y="10142220"/>
          <a:ext cx="86868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60</xdr:row>
      <xdr:rowOff>78740</xdr:rowOff>
    </xdr:from>
    <xdr:to xmlns:xdr="http://schemas.openxmlformats.org/drawingml/2006/spreadsheetDrawing">
      <xdr:col>36</xdr:col>
      <xdr:colOff>165100</xdr:colOff>
      <xdr:row>61</xdr:row>
      <xdr:rowOff>8890</xdr:rowOff>
    </xdr:to>
    <xdr:sp macro="" textlink="">
      <xdr:nvSpPr>
        <xdr:cNvPr id="240" name="楕円 239"/>
        <xdr:cNvSpPr/>
      </xdr:nvSpPr>
      <xdr:spPr>
        <a:xfrm>
          <a:off x="6738620" y="1014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60</xdr:row>
      <xdr:rowOff>80010</xdr:rowOff>
    </xdr:from>
    <xdr:to xmlns:xdr="http://schemas.openxmlformats.org/drawingml/2006/spreadsheetDrawing">
      <xdr:col>41</xdr:col>
      <xdr:colOff>50800</xdr:colOff>
      <xdr:row>60</xdr:row>
      <xdr:rowOff>129540</xdr:rowOff>
    </xdr:to>
    <xdr:cxnSp macro="">
      <xdr:nvCxnSpPr>
        <xdr:cNvPr id="241" name="直線コネクタ 240"/>
        <xdr:cNvCxnSpPr/>
      </xdr:nvCxnSpPr>
      <xdr:spPr>
        <a:xfrm flipV="1">
          <a:off x="6789420" y="10142220"/>
          <a:ext cx="8636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62</xdr:row>
      <xdr:rowOff>101600</xdr:rowOff>
    </xdr:from>
    <xdr:ext cx="469265" cy="259080"/>
    <xdr:sp macro="" textlink="">
      <xdr:nvSpPr>
        <xdr:cNvPr id="242" name="n_1aveValue【体育館・プール】&#10;一人当たり面積"/>
        <xdr:cNvSpPr txBox="1"/>
      </xdr:nvSpPr>
      <xdr:spPr>
        <a:xfrm>
          <a:off x="9142730" y="104990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62</xdr:row>
      <xdr:rowOff>100330</xdr:rowOff>
    </xdr:from>
    <xdr:ext cx="469900" cy="259080"/>
    <xdr:sp macro="" textlink="">
      <xdr:nvSpPr>
        <xdr:cNvPr id="243" name="n_2aveValue【体育館・プール】&#10;一人当たり面積"/>
        <xdr:cNvSpPr txBox="1"/>
      </xdr:nvSpPr>
      <xdr:spPr>
        <a:xfrm>
          <a:off x="8291830" y="10497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62</xdr:row>
      <xdr:rowOff>137160</xdr:rowOff>
    </xdr:from>
    <xdr:ext cx="469265" cy="259080"/>
    <xdr:sp macro="" textlink="">
      <xdr:nvSpPr>
        <xdr:cNvPr id="244" name="n_3aveValue【体育館・プール】&#10;一人当たり面積"/>
        <xdr:cNvSpPr txBox="1"/>
      </xdr:nvSpPr>
      <xdr:spPr>
        <a:xfrm>
          <a:off x="7423150" y="10534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62</xdr:row>
      <xdr:rowOff>130810</xdr:rowOff>
    </xdr:from>
    <xdr:ext cx="469265" cy="259080"/>
    <xdr:sp macro="" textlink="">
      <xdr:nvSpPr>
        <xdr:cNvPr id="245" name="n_4aveValue【体育館・プール】&#10;一人当たり面積"/>
        <xdr:cNvSpPr txBox="1"/>
      </xdr:nvSpPr>
      <xdr:spPr>
        <a:xfrm>
          <a:off x="6559550" y="10528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58</xdr:row>
      <xdr:rowOff>144780</xdr:rowOff>
    </xdr:from>
    <xdr:ext cx="469265" cy="258445"/>
    <xdr:sp macro="" textlink="">
      <xdr:nvSpPr>
        <xdr:cNvPr id="246" name="n_1mainValue【体育館・プール】&#10;一人当たり面積"/>
        <xdr:cNvSpPr txBox="1"/>
      </xdr:nvSpPr>
      <xdr:spPr>
        <a:xfrm>
          <a:off x="9142730" y="98717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58</xdr:row>
      <xdr:rowOff>152400</xdr:rowOff>
    </xdr:from>
    <xdr:ext cx="469900" cy="259080"/>
    <xdr:sp macro="" textlink="">
      <xdr:nvSpPr>
        <xdr:cNvPr id="247" name="n_2mainValue【体育館・プール】&#10;一人当たり面積"/>
        <xdr:cNvSpPr txBox="1"/>
      </xdr:nvSpPr>
      <xdr:spPr>
        <a:xfrm>
          <a:off x="8291830" y="9879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58</xdr:row>
      <xdr:rowOff>147320</xdr:rowOff>
    </xdr:from>
    <xdr:ext cx="469265" cy="258445"/>
    <xdr:sp macro="" textlink="">
      <xdr:nvSpPr>
        <xdr:cNvPr id="248" name="n_3mainValue【体育館・プール】&#10;一人当たり面積"/>
        <xdr:cNvSpPr txBox="1"/>
      </xdr:nvSpPr>
      <xdr:spPr>
        <a:xfrm>
          <a:off x="7423150" y="9874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0.537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59</xdr:row>
      <xdr:rowOff>25400</xdr:rowOff>
    </xdr:from>
    <xdr:ext cx="469265" cy="259080"/>
    <xdr:sp macro="" textlink="">
      <xdr:nvSpPr>
        <xdr:cNvPr id="249" name="n_4mainValue【体育館・プール】&#10;一人当たり面積"/>
        <xdr:cNvSpPr txBox="1"/>
      </xdr:nvSpPr>
      <xdr:spPr>
        <a:xfrm>
          <a:off x="6559550" y="9919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152400</xdr:rowOff>
    </xdr:from>
    <xdr:to xmlns:xdr="http://schemas.openxmlformats.org/drawingml/2006/spreadsheetDrawing">
      <xdr:col>28</xdr:col>
      <xdr:colOff>152400</xdr:colOff>
      <xdr:row>72</xdr:row>
      <xdr:rowOff>101600</xdr:rowOff>
    </xdr:to>
    <xdr:sp macro="" textlink="">
      <xdr:nvSpPr>
        <xdr:cNvPr id="250" name="正方形/長方形 249"/>
        <xdr:cNvSpPr/>
      </xdr:nvSpPr>
      <xdr:spPr>
        <a:xfrm>
          <a:off x="741680" y="1155573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72</xdr:row>
      <xdr:rowOff>127000</xdr:rowOff>
    </xdr:from>
    <xdr:to xmlns:xdr="http://schemas.openxmlformats.org/drawingml/2006/spreadsheetDrawing">
      <xdr:col>12</xdr:col>
      <xdr:colOff>127000</xdr:colOff>
      <xdr:row>74</xdr:row>
      <xdr:rowOff>38100</xdr:rowOff>
    </xdr:to>
    <xdr:sp macro="" textlink="">
      <xdr:nvSpPr>
        <xdr:cNvPr id="251" name="正方形/長方形 250"/>
        <xdr:cNvSpPr/>
      </xdr:nvSpPr>
      <xdr:spPr>
        <a:xfrm>
          <a:off x="86868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73</xdr:row>
      <xdr:rowOff>158750</xdr:rowOff>
    </xdr:from>
    <xdr:to xmlns:xdr="http://schemas.openxmlformats.org/drawingml/2006/spreadsheetDrawing">
      <xdr:col>12</xdr:col>
      <xdr:colOff>127000</xdr:colOff>
      <xdr:row>75</xdr:row>
      <xdr:rowOff>69850</xdr:rowOff>
    </xdr:to>
    <xdr:sp macro="" textlink="">
      <xdr:nvSpPr>
        <xdr:cNvPr id="252" name="正方形/長方形 251"/>
        <xdr:cNvSpPr/>
      </xdr:nvSpPr>
      <xdr:spPr>
        <a:xfrm>
          <a:off x="86868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72</xdr:row>
      <xdr:rowOff>127000</xdr:rowOff>
    </xdr:from>
    <xdr:to xmlns:xdr="http://schemas.openxmlformats.org/drawingml/2006/spreadsheetDrawing">
      <xdr:col>18</xdr:col>
      <xdr:colOff>0</xdr:colOff>
      <xdr:row>74</xdr:row>
      <xdr:rowOff>38100</xdr:rowOff>
    </xdr:to>
    <xdr:sp macro="" textlink="">
      <xdr:nvSpPr>
        <xdr:cNvPr id="253" name="正方形/長方形 252"/>
        <xdr:cNvSpPr/>
      </xdr:nvSpPr>
      <xdr:spPr>
        <a:xfrm>
          <a:off x="18542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73</xdr:row>
      <xdr:rowOff>158750</xdr:rowOff>
    </xdr:from>
    <xdr:to xmlns:xdr="http://schemas.openxmlformats.org/drawingml/2006/spreadsheetDrawing">
      <xdr:col>18</xdr:col>
      <xdr:colOff>0</xdr:colOff>
      <xdr:row>75</xdr:row>
      <xdr:rowOff>69850</xdr:rowOff>
    </xdr:to>
    <xdr:sp macro="" textlink="">
      <xdr:nvSpPr>
        <xdr:cNvPr id="254" name="正方形/長方形 253"/>
        <xdr:cNvSpPr/>
      </xdr:nvSpPr>
      <xdr:spPr>
        <a:xfrm>
          <a:off x="18542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72</xdr:row>
      <xdr:rowOff>127000</xdr:rowOff>
    </xdr:from>
    <xdr:to xmlns:xdr="http://schemas.openxmlformats.org/drawingml/2006/spreadsheetDrawing">
      <xdr:col>24</xdr:col>
      <xdr:colOff>0</xdr:colOff>
      <xdr:row>74</xdr:row>
      <xdr:rowOff>38100</xdr:rowOff>
    </xdr:to>
    <xdr:sp macro="" textlink="">
      <xdr:nvSpPr>
        <xdr:cNvPr id="255" name="正方形/長方形 254"/>
        <xdr:cNvSpPr/>
      </xdr:nvSpPr>
      <xdr:spPr>
        <a:xfrm>
          <a:off x="29667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73</xdr:row>
      <xdr:rowOff>158750</xdr:rowOff>
    </xdr:from>
    <xdr:to xmlns:xdr="http://schemas.openxmlformats.org/drawingml/2006/spreadsheetDrawing">
      <xdr:col>24</xdr:col>
      <xdr:colOff>0</xdr:colOff>
      <xdr:row>75</xdr:row>
      <xdr:rowOff>69850</xdr:rowOff>
    </xdr:to>
    <xdr:sp macro="" textlink="">
      <xdr:nvSpPr>
        <xdr:cNvPr id="256" name="正方形/長方形 255"/>
        <xdr:cNvSpPr/>
      </xdr:nvSpPr>
      <xdr:spPr>
        <a:xfrm>
          <a:off x="29667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57" name="正方形/長方形 256"/>
        <xdr:cNvSpPr/>
      </xdr:nvSpPr>
      <xdr:spPr>
        <a:xfrm>
          <a:off x="741680" y="1267206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74</xdr:row>
      <xdr:rowOff>76200</xdr:rowOff>
    </xdr:from>
    <xdr:ext cx="298450" cy="225425"/>
    <xdr:sp macro="" textlink="">
      <xdr:nvSpPr>
        <xdr:cNvPr id="258" name="テキスト ボックス 257"/>
        <xdr:cNvSpPr txBox="1"/>
      </xdr:nvSpPr>
      <xdr:spPr>
        <a:xfrm>
          <a:off x="708660" y="1248537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152400</xdr:rowOff>
    </xdr:from>
    <xdr:to xmlns:xdr="http://schemas.openxmlformats.org/drawingml/2006/spreadsheetDrawing">
      <xdr:col>28</xdr:col>
      <xdr:colOff>114300</xdr:colOff>
      <xdr:row>88</xdr:row>
      <xdr:rowOff>152400</xdr:rowOff>
    </xdr:to>
    <xdr:cxnSp macro="">
      <xdr:nvCxnSpPr>
        <xdr:cNvPr id="259" name="直線コネクタ 258"/>
        <xdr:cNvCxnSpPr/>
      </xdr:nvCxnSpPr>
      <xdr:spPr>
        <a:xfrm>
          <a:off x="741680" y="1490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88</xdr:row>
      <xdr:rowOff>10160</xdr:rowOff>
    </xdr:from>
    <xdr:ext cx="467360" cy="258445"/>
    <xdr:sp macro="" textlink="">
      <xdr:nvSpPr>
        <xdr:cNvPr id="260" name="テキスト ボックス 259"/>
        <xdr:cNvSpPr txBox="1"/>
      </xdr:nvSpPr>
      <xdr:spPr>
        <a:xfrm>
          <a:off x="289560" y="147662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86</xdr:row>
      <xdr:rowOff>114300</xdr:rowOff>
    </xdr:from>
    <xdr:to xmlns:xdr="http://schemas.openxmlformats.org/drawingml/2006/spreadsheetDrawing">
      <xdr:col>28</xdr:col>
      <xdr:colOff>114300</xdr:colOff>
      <xdr:row>86</xdr:row>
      <xdr:rowOff>114300</xdr:rowOff>
    </xdr:to>
    <xdr:cxnSp macro="">
      <xdr:nvCxnSpPr>
        <xdr:cNvPr id="261" name="直線コネクタ 260"/>
        <xdr:cNvCxnSpPr/>
      </xdr:nvCxnSpPr>
      <xdr:spPr>
        <a:xfrm>
          <a:off x="741680" y="14535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85</xdr:row>
      <xdr:rowOff>143510</xdr:rowOff>
    </xdr:from>
    <xdr:ext cx="467360" cy="258445"/>
    <xdr:sp macro="" textlink="">
      <xdr:nvSpPr>
        <xdr:cNvPr id="262" name="テキスト ボックス 261"/>
        <xdr:cNvSpPr txBox="1"/>
      </xdr:nvSpPr>
      <xdr:spPr>
        <a:xfrm>
          <a:off x="289560" y="143967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84</xdr:row>
      <xdr:rowOff>76200</xdr:rowOff>
    </xdr:from>
    <xdr:to xmlns:xdr="http://schemas.openxmlformats.org/drawingml/2006/spreadsheetDrawing">
      <xdr:col>28</xdr:col>
      <xdr:colOff>114300</xdr:colOff>
      <xdr:row>84</xdr:row>
      <xdr:rowOff>76200</xdr:rowOff>
    </xdr:to>
    <xdr:cxnSp macro="">
      <xdr:nvCxnSpPr>
        <xdr:cNvPr id="263" name="直線コネクタ 262"/>
        <xdr:cNvCxnSpPr/>
      </xdr:nvCxnSpPr>
      <xdr:spPr>
        <a:xfrm>
          <a:off x="741680" y="141617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83</xdr:row>
      <xdr:rowOff>105410</xdr:rowOff>
    </xdr:from>
    <xdr:ext cx="402590" cy="258445"/>
    <xdr:sp macro="" textlink="">
      <xdr:nvSpPr>
        <xdr:cNvPr id="264" name="テキスト ボックス 263"/>
        <xdr:cNvSpPr txBox="1"/>
      </xdr:nvSpPr>
      <xdr:spPr>
        <a:xfrm>
          <a:off x="353695" y="1402334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82</xdr:row>
      <xdr:rowOff>38100</xdr:rowOff>
    </xdr:from>
    <xdr:to xmlns:xdr="http://schemas.openxmlformats.org/drawingml/2006/spreadsheetDrawing">
      <xdr:col>28</xdr:col>
      <xdr:colOff>114300</xdr:colOff>
      <xdr:row>82</xdr:row>
      <xdr:rowOff>38100</xdr:rowOff>
    </xdr:to>
    <xdr:cxnSp macro="">
      <xdr:nvCxnSpPr>
        <xdr:cNvPr id="265" name="直線コネクタ 264"/>
        <xdr:cNvCxnSpPr/>
      </xdr:nvCxnSpPr>
      <xdr:spPr>
        <a:xfrm>
          <a:off x="741680" y="13788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81</xdr:row>
      <xdr:rowOff>67310</xdr:rowOff>
    </xdr:from>
    <xdr:ext cx="402590" cy="259080"/>
    <xdr:sp macro="" textlink="">
      <xdr:nvSpPr>
        <xdr:cNvPr id="266" name="テキスト ボックス 265"/>
        <xdr:cNvSpPr txBox="1"/>
      </xdr:nvSpPr>
      <xdr:spPr>
        <a:xfrm>
          <a:off x="353695" y="1364996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80</xdr:row>
      <xdr:rowOff>0</xdr:rowOff>
    </xdr:from>
    <xdr:to xmlns:xdr="http://schemas.openxmlformats.org/drawingml/2006/spreadsheetDrawing">
      <xdr:col>28</xdr:col>
      <xdr:colOff>114300</xdr:colOff>
      <xdr:row>80</xdr:row>
      <xdr:rowOff>0</xdr:rowOff>
    </xdr:to>
    <xdr:cxnSp macro="">
      <xdr:nvCxnSpPr>
        <xdr:cNvPr id="267" name="直線コネクタ 266"/>
        <xdr:cNvCxnSpPr/>
      </xdr:nvCxnSpPr>
      <xdr:spPr>
        <a:xfrm>
          <a:off x="741680" y="13415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79</xdr:row>
      <xdr:rowOff>29210</xdr:rowOff>
    </xdr:from>
    <xdr:ext cx="402590" cy="258445"/>
    <xdr:sp macro="" textlink="">
      <xdr:nvSpPr>
        <xdr:cNvPr id="268" name="テキスト ボックス 267"/>
        <xdr:cNvSpPr txBox="1"/>
      </xdr:nvSpPr>
      <xdr:spPr>
        <a:xfrm>
          <a:off x="353695" y="1327658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133350</xdr:rowOff>
    </xdr:from>
    <xdr:to xmlns:xdr="http://schemas.openxmlformats.org/drawingml/2006/spreadsheetDrawing">
      <xdr:col>28</xdr:col>
      <xdr:colOff>114300</xdr:colOff>
      <xdr:row>77</xdr:row>
      <xdr:rowOff>133350</xdr:rowOff>
    </xdr:to>
    <xdr:cxnSp macro="">
      <xdr:nvCxnSpPr>
        <xdr:cNvPr id="269" name="直線コネクタ 268"/>
        <xdr:cNvCxnSpPr/>
      </xdr:nvCxnSpPr>
      <xdr:spPr>
        <a:xfrm>
          <a:off x="741680" y="13045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76</xdr:row>
      <xdr:rowOff>162560</xdr:rowOff>
    </xdr:from>
    <xdr:ext cx="402590" cy="258445"/>
    <xdr:sp macro="" textlink="">
      <xdr:nvSpPr>
        <xdr:cNvPr id="270" name="テキスト ボックス 269"/>
        <xdr:cNvSpPr txBox="1"/>
      </xdr:nvSpPr>
      <xdr:spPr>
        <a:xfrm>
          <a:off x="353695" y="1290701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114300</xdr:colOff>
      <xdr:row>75</xdr:row>
      <xdr:rowOff>95250</xdr:rowOff>
    </xdr:to>
    <xdr:cxnSp macro="">
      <xdr:nvCxnSpPr>
        <xdr:cNvPr id="271" name="直線コネクタ 270"/>
        <xdr:cNvCxnSpPr/>
      </xdr:nvCxnSpPr>
      <xdr:spPr>
        <a:xfrm>
          <a:off x="741680" y="12672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74</xdr:row>
      <xdr:rowOff>124460</xdr:rowOff>
    </xdr:from>
    <xdr:ext cx="338455" cy="258445"/>
    <xdr:sp macro="" textlink="">
      <xdr:nvSpPr>
        <xdr:cNvPr id="272" name="テキスト ボックス 271"/>
        <xdr:cNvSpPr txBox="1"/>
      </xdr:nvSpPr>
      <xdr:spPr>
        <a:xfrm>
          <a:off x="412750" y="1253363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95250</xdr:rowOff>
    </xdr:from>
    <xdr:to xmlns:xdr="http://schemas.openxmlformats.org/drawingml/2006/spreadsheetDrawing">
      <xdr:col>28</xdr:col>
      <xdr:colOff>152400</xdr:colOff>
      <xdr:row>88</xdr:row>
      <xdr:rowOff>152400</xdr:rowOff>
    </xdr:to>
    <xdr:sp macro="" textlink="">
      <xdr:nvSpPr>
        <xdr:cNvPr id="273" name="【福祉施設】&#10;有形固定資産減価償却率グラフ枠"/>
        <xdr:cNvSpPr/>
      </xdr:nvSpPr>
      <xdr:spPr>
        <a:xfrm>
          <a:off x="741680" y="1267206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78</xdr:row>
      <xdr:rowOff>120015</xdr:rowOff>
    </xdr:from>
    <xdr:to xmlns:xdr="http://schemas.openxmlformats.org/drawingml/2006/spreadsheetDrawing">
      <xdr:col>24</xdr:col>
      <xdr:colOff>62865</xdr:colOff>
      <xdr:row>86</xdr:row>
      <xdr:rowOff>114300</xdr:rowOff>
    </xdr:to>
    <xdr:cxnSp macro="">
      <xdr:nvCxnSpPr>
        <xdr:cNvPr id="274" name="直線コネクタ 273"/>
        <xdr:cNvCxnSpPr/>
      </xdr:nvCxnSpPr>
      <xdr:spPr>
        <a:xfrm flipV="1">
          <a:off x="4512945" y="13199745"/>
          <a:ext cx="0" cy="1335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86</xdr:row>
      <xdr:rowOff>118110</xdr:rowOff>
    </xdr:from>
    <xdr:ext cx="469900" cy="259080"/>
    <xdr:sp macro="" textlink="">
      <xdr:nvSpPr>
        <xdr:cNvPr id="275" name="【福祉施設】&#10;有形固定資産減価償却率最小値テキスト"/>
        <xdr:cNvSpPr txBox="1"/>
      </xdr:nvSpPr>
      <xdr:spPr>
        <a:xfrm>
          <a:off x="4551680" y="14538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86</xdr:row>
      <xdr:rowOff>114300</xdr:rowOff>
    </xdr:from>
    <xdr:to xmlns:xdr="http://schemas.openxmlformats.org/drawingml/2006/spreadsheetDrawing">
      <xdr:col>24</xdr:col>
      <xdr:colOff>152400</xdr:colOff>
      <xdr:row>86</xdr:row>
      <xdr:rowOff>114300</xdr:rowOff>
    </xdr:to>
    <xdr:cxnSp macro="">
      <xdr:nvCxnSpPr>
        <xdr:cNvPr id="276" name="直線コネクタ 275"/>
        <xdr:cNvCxnSpPr/>
      </xdr:nvCxnSpPr>
      <xdr:spPr>
        <a:xfrm>
          <a:off x="4429760" y="145351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77</xdr:row>
      <xdr:rowOff>66675</xdr:rowOff>
    </xdr:from>
    <xdr:ext cx="405130" cy="258445"/>
    <xdr:sp macro="" textlink="">
      <xdr:nvSpPr>
        <xdr:cNvPr id="277" name="【福祉施設】&#10;有形固定資産減価償却率最大値テキスト"/>
        <xdr:cNvSpPr txBox="1"/>
      </xdr:nvSpPr>
      <xdr:spPr>
        <a:xfrm>
          <a:off x="4551680" y="129787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120015</xdr:rowOff>
    </xdr:from>
    <xdr:to xmlns:xdr="http://schemas.openxmlformats.org/drawingml/2006/spreadsheetDrawing">
      <xdr:col>24</xdr:col>
      <xdr:colOff>152400</xdr:colOff>
      <xdr:row>78</xdr:row>
      <xdr:rowOff>120015</xdr:rowOff>
    </xdr:to>
    <xdr:cxnSp macro="">
      <xdr:nvCxnSpPr>
        <xdr:cNvPr id="278" name="直線コネクタ 277"/>
        <xdr:cNvCxnSpPr/>
      </xdr:nvCxnSpPr>
      <xdr:spPr>
        <a:xfrm>
          <a:off x="4429760" y="131997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81</xdr:row>
      <xdr:rowOff>31115</xdr:rowOff>
    </xdr:from>
    <xdr:ext cx="405130" cy="258445"/>
    <xdr:sp macro="" textlink="">
      <xdr:nvSpPr>
        <xdr:cNvPr id="279" name="【福祉施設】&#10;有形固定資産減価償却率平均値テキスト"/>
        <xdr:cNvSpPr txBox="1"/>
      </xdr:nvSpPr>
      <xdr:spPr>
        <a:xfrm>
          <a:off x="4551680" y="136137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82</xdr:row>
      <xdr:rowOff>8255</xdr:rowOff>
    </xdr:from>
    <xdr:to xmlns:xdr="http://schemas.openxmlformats.org/drawingml/2006/spreadsheetDrawing">
      <xdr:col>24</xdr:col>
      <xdr:colOff>114300</xdr:colOff>
      <xdr:row>82</xdr:row>
      <xdr:rowOff>109855</xdr:rowOff>
    </xdr:to>
    <xdr:sp macro="" textlink="">
      <xdr:nvSpPr>
        <xdr:cNvPr id="280" name="フローチャート: 判断 279"/>
        <xdr:cNvSpPr/>
      </xdr:nvSpPr>
      <xdr:spPr>
        <a:xfrm>
          <a:off x="4462780" y="1375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81</xdr:row>
      <xdr:rowOff>153035</xdr:rowOff>
    </xdr:from>
    <xdr:to xmlns:xdr="http://schemas.openxmlformats.org/drawingml/2006/spreadsheetDrawing">
      <xdr:col>20</xdr:col>
      <xdr:colOff>38100</xdr:colOff>
      <xdr:row>82</xdr:row>
      <xdr:rowOff>83185</xdr:rowOff>
    </xdr:to>
    <xdr:sp macro="" textlink="">
      <xdr:nvSpPr>
        <xdr:cNvPr id="281" name="フローチャート: 判断 280"/>
        <xdr:cNvSpPr/>
      </xdr:nvSpPr>
      <xdr:spPr>
        <a:xfrm>
          <a:off x="3649980" y="1373568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81</xdr:row>
      <xdr:rowOff>116840</xdr:rowOff>
    </xdr:from>
    <xdr:to xmlns:xdr="http://schemas.openxmlformats.org/drawingml/2006/spreadsheetDrawing">
      <xdr:col>15</xdr:col>
      <xdr:colOff>101600</xdr:colOff>
      <xdr:row>82</xdr:row>
      <xdr:rowOff>46990</xdr:rowOff>
    </xdr:to>
    <xdr:sp macro="" textlink="">
      <xdr:nvSpPr>
        <xdr:cNvPr id="282" name="フローチャート: 判断 281"/>
        <xdr:cNvSpPr/>
      </xdr:nvSpPr>
      <xdr:spPr>
        <a:xfrm>
          <a:off x="2781300" y="1369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81</xdr:row>
      <xdr:rowOff>67310</xdr:rowOff>
    </xdr:from>
    <xdr:to xmlns:xdr="http://schemas.openxmlformats.org/drawingml/2006/spreadsheetDrawing">
      <xdr:col>10</xdr:col>
      <xdr:colOff>165100</xdr:colOff>
      <xdr:row>81</xdr:row>
      <xdr:rowOff>167640</xdr:rowOff>
    </xdr:to>
    <xdr:sp macro="" textlink="">
      <xdr:nvSpPr>
        <xdr:cNvPr id="283" name="フローチャート: 判断 282"/>
        <xdr:cNvSpPr/>
      </xdr:nvSpPr>
      <xdr:spPr>
        <a:xfrm>
          <a:off x="1917700" y="136499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81</xdr:row>
      <xdr:rowOff>48260</xdr:rowOff>
    </xdr:from>
    <xdr:to xmlns:xdr="http://schemas.openxmlformats.org/drawingml/2006/spreadsheetDrawing">
      <xdr:col>6</xdr:col>
      <xdr:colOff>38100</xdr:colOff>
      <xdr:row>81</xdr:row>
      <xdr:rowOff>149860</xdr:rowOff>
    </xdr:to>
    <xdr:sp macro="" textlink="">
      <xdr:nvSpPr>
        <xdr:cNvPr id="284" name="フローチャート: 判断 283"/>
        <xdr:cNvSpPr/>
      </xdr:nvSpPr>
      <xdr:spPr>
        <a:xfrm>
          <a:off x="1054100" y="136309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88</xdr:row>
      <xdr:rowOff>149860</xdr:rowOff>
    </xdr:from>
    <xdr:ext cx="761365" cy="259080"/>
    <xdr:sp macro="" textlink="">
      <xdr:nvSpPr>
        <xdr:cNvPr id="285" name="テキスト ボックス 284"/>
        <xdr:cNvSpPr txBox="1"/>
      </xdr:nvSpPr>
      <xdr:spPr>
        <a:xfrm>
          <a:off x="432816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88</xdr:row>
      <xdr:rowOff>149860</xdr:rowOff>
    </xdr:from>
    <xdr:ext cx="762000" cy="259080"/>
    <xdr:sp macro="" textlink="">
      <xdr:nvSpPr>
        <xdr:cNvPr id="286" name="テキスト ボックス 285"/>
        <xdr:cNvSpPr txBox="1"/>
      </xdr:nvSpPr>
      <xdr:spPr>
        <a:xfrm>
          <a:off x="351536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88</xdr:row>
      <xdr:rowOff>149860</xdr:rowOff>
    </xdr:from>
    <xdr:ext cx="761365" cy="259080"/>
    <xdr:sp macro="" textlink="">
      <xdr:nvSpPr>
        <xdr:cNvPr id="287" name="テキスト ボックス 286"/>
        <xdr:cNvSpPr txBox="1"/>
      </xdr:nvSpPr>
      <xdr:spPr>
        <a:xfrm>
          <a:off x="264668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88</xdr:row>
      <xdr:rowOff>149860</xdr:rowOff>
    </xdr:from>
    <xdr:ext cx="762000" cy="259080"/>
    <xdr:sp macro="" textlink="">
      <xdr:nvSpPr>
        <xdr:cNvPr id="288" name="テキスト ボックス 287"/>
        <xdr:cNvSpPr txBox="1"/>
      </xdr:nvSpPr>
      <xdr:spPr>
        <a:xfrm>
          <a:off x="17830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88</xdr:row>
      <xdr:rowOff>149860</xdr:rowOff>
    </xdr:from>
    <xdr:ext cx="762000" cy="259080"/>
    <xdr:sp macro="" textlink="">
      <xdr:nvSpPr>
        <xdr:cNvPr id="289" name="テキスト ボックス 288"/>
        <xdr:cNvSpPr txBox="1"/>
      </xdr:nvSpPr>
      <xdr:spPr>
        <a:xfrm>
          <a:off x="9194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85</xdr:row>
      <xdr:rowOff>34925</xdr:rowOff>
    </xdr:from>
    <xdr:to xmlns:xdr="http://schemas.openxmlformats.org/drawingml/2006/spreadsheetDrawing">
      <xdr:col>24</xdr:col>
      <xdr:colOff>114300</xdr:colOff>
      <xdr:row>85</xdr:row>
      <xdr:rowOff>136525</xdr:rowOff>
    </xdr:to>
    <xdr:sp macro="" textlink="">
      <xdr:nvSpPr>
        <xdr:cNvPr id="290" name="楕円 289"/>
        <xdr:cNvSpPr/>
      </xdr:nvSpPr>
      <xdr:spPr>
        <a:xfrm>
          <a:off x="4462780" y="1428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85</xdr:row>
      <xdr:rowOff>13335</xdr:rowOff>
    </xdr:from>
    <xdr:ext cx="405130" cy="258445"/>
    <xdr:sp macro="" textlink="">
      <xdr:nvSpPr>
        <xdr:cNvPr id="291" name="【福祉施設】&#10;有形固定資産減価償却率該当値テキスト"/>
        <xdr:cNvSpPr txBox="1"/>
      </xdr:nvSpPr>
      <xdr:spPr>
        <a:xfrm>
          <a:off x="4551680" y="142665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85</xdr:row>
      <xdr:rowOff>25400</xdr:rowOff>
    </xdr:from>
    <xdr:to xmlns:xdr="http://schemas.openxmlformats.org/drawingml/2006/spreadsheetDrawing">
      <xdr:col>20</xdr:col>
      <xdr:colOff>38100</xdr:colOff>
      <xdr:row>85</xdr:row>
      <xdr:rowOff>127000</xdr:rowOff>
    </xdr:to>
    <xdr:sp macro="" textlink="">
      <xdr:nvSpPr>
        <xdr:cNvPr id="292" name="楕円 291"/>
        <xdr:cNvSpPr/>
      </xdr:nvSpPr>
      <xdr:spPr>
        <a:xfrm>
          <a:off x="3649980" y="142786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85</xdr:row>
      <xdr:rowOff>76200</xdr:rowOff>
    </xdr:from>
    <xdr:to xmlns:xdr="http://schemas.openxmlformats.org/drawingml/2006/spreadsheetDrawing">
      <xdr:col>24</xdr:col>
      <xdr:colOff>63500</xdr:colOff>
      <xdr:row>85</xdr:row>
      <xdr:rowOff>85725</xdr:rowOff>
    </xdr:to>
    <xdr:cxnSp macro="">
      <xdr:nvCxnSpPr>
        <xdr:cNvPr id="293" name="直線コネクタ 292"/>
        <xdr:cNvCxnSpPr/>
      </xdr:nvCxnSpPr>
      <xdr:spPr>
        <a:xfrm>
          <a:off x="3700780" y="14329410"/>
          <a:ext cx="8128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85</xdr:row>
      <xdr:rowOff>13970</xdr:rowOff>
    </xdr:from>
    <xdr:to xmlns:xdr="http://schemas.openxmlformats.org/drawingml/2006/spreadsheetDrawing">
      <xdr:col>15</xdr:col>
      <xdr:colOff>101600</xdr:colOff>
      <xdr:row>85</xdr:row>
      <xdr:rowOff>115570</xdr:rowOff>
    </xdr:to>
    <xdr:sp macro="" textlink="">
      <xdr:nvSpPr>
        <xdr:cNvPr id="294" name="楕円 293"/>
        <xdr:cNvSpPr/>
      </xdr:nvSpPr>
      <xdr:spPr>
        <a:xfrm>
          <a:off x="2781300" y="1426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85</xdr:row>
      <xdr:rowOff>64770</xdr:rowOff>
    </xdr:from>
    <xdr:to xmlns:xdr="http://schemas.openxmlformats.org/drawingml/2006/spreadsheetDrawing">
      <xdr:col>19</xdr:col>
      <xdr:colOff>177800</xdr:colOff>
      <xdr:row>85</xdr:row>
      <xdr:rowOff>76200</xdr:rowOff>
    </xdr:to>
    <xdr:cxnSp macro="">
      <xdr:nvCxnSpPr>
        <xdr:cNvPr id="295" name="直線コネクタ 294"/>
        <xdr:cNvCxnSpPr/>
      </xdr:nvCxnSpPr>
      <xdr:spPr>
        <a:xfrm>
          <a:off x="2832100" y="14317980"/>
          <a:ext cx="86868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85</xdr:row>
      <xdr:rowOff>4445</xdr:rowOff>
    </xdr:from>
    <xdr:to xmlns:xdr="http://schemas.openxmlformats.org/drawingml/2006/spreadsheetDrawing">
      <xdr:col>10</xdr:col>
      <xdr:colOff>165100</xdr:colOff>
      <xdr:row>85</xdr:row>
      <xdr:rowOff>106045</xdr:rowOff>
    </xdr:to>
    <xdr:sp macro="" textlink="">
      <xdr:nvSpPr>
        <xdr:cNvPr id="296" name="楕円 295"/>
        <xdr:cNvSpPr/>
      </xdr:nvSpPr>
      <xdr:spPr>
        <a:xfrm>
          <a:off x="19177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85</xdr:row>
      <xdr:rowOff>55245</xdr:rowOff>
    </xdr:from>
    <xdr:to xmlns:xdr="http://schemas.openxmlformats.org/drawingml/2006/spreadsheetDrawing">
      <xdr:col>15</xdr:col>
      <xdr:colOff>50800</xdr:colOff>
      <xdr:row>85</xdr:row>
      <xdr:rowOff>64770</xdr:rowOff>
    </xdr:to>
    <xdr:cxnSp macro="">
      <xdr:nvCxnSpPr>
        <xdr:cNvPr id="297" name="直線コネクタ 296"/>
        <xdr:cNvCxnSpPr/>
      </xdr:nvCxnSpPr>
      <xdr:spPr>
        <a:xfrm>
          <a:off x="1968500" y="14308455"/>
          <a:ext cx="8636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80</xdr:row>
      <xdr:rowOff>99695</xdr:rowOff>
    </xdr:from>
    <xdr:ext cx="404495" cy="259080"/>
    <xdr:sp macro="" textlink="">
      <xdr:nvSpPr>
        <xdr:cNvPr id="298" name="n_1aveValue【福祉施設】&#10;有形固定資産減価償却率"/>
        <xdr:cNvSpPr txBox="1"/>
      </xdr:nvSpPr>
      <xdr:spPr>
        <a:xfrm>
          <a:off x="3490595" y="135147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80</xdr:row>
      <xdr:rowOff>63500</xdr:rowOff>
    </xdr:from>
    <xdr:ext cx="405130" cy="259080"/>
    <xdr:sp macro="" textlink="">
      <xdr:nvSpPr>
        <xdr:cNvPr id="299" name="n_2aveValue【福祉施設】&#10;有形固定資産減価償却率"/>
        <xdr:cNvSpPr txBox="1"/>
      </xdr:nvSpPr>
      <xdr:spPr>
        <a:xfrm>
          <a:off x="2634615" y="13478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80</xdr:row>
      <xdr:rowOff>13970</xdr:rowOff>
    </xdr:from>
    <xdr:ext cx="404495" cy="258445"/>
    <xdr:sp macro="" textlink="">
      <xdr:nvSpPr>
        <xdr:cNvPr id="300" name="n_3aveValue【福祉施設】&#10;有形固定資産減価償却率"/>
        <xdr:cNvSpPr txBox="1"/>
      </xdr:nvSpPr>
      <xdr:spPr>
        <a:xfrm>
          <a:off x="1771015" y="134289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79</xdr:row>
      <xdr:rowOff>166370</xdr:rowOff>
    </xdr:from>
    <xdr:ext cx="404495" cy="258445"/>
    <xdr:sp macro="" textlink="">
      <xdr:nvSpPr>
        <xdr:cNvPr id="301" name="n_4aveValue【福祉施設】&#10;有形固定資産減価償却率"/>
        <xdr:cNvSpPr txBox="1"/>
      </xdr:nvSpPr>
      <xdr:spPr>
        <a:xfrm>
          <a:off x="907415" y="134137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85</xdr:row>
      <xdr:rowOff>118110</xdr:rowOff>
    </xdr:from>
    <xdr:ext cx="404495" cy="259080"/>
    <xdr:sp macro="" textlink="">
      <xdr:nvSpPr>
        <xdr:cNvPr id="302" name="n_1mainValue【福祉施設】&#10;有形固定資産減価償却率"/>
        <xdr:cNvSpPr txBox="1"/>
      </xdr:nvSpPr>
      <xdr:spPr>
        <a:xfrm>
          <a:off x="3490595" y="143713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85</xdr:row>
      <xdr:rowOff>106680</xdr:rowOff>
    </xdr:from>
    <xdr:ext cx="405130" cy="258445"/>
    <xdr:sp macro="" textlink="">
      <xdr:nvSpPr>
        <xdr:cNvPr id="303" name="n_2mainValue【福祉施設】&#10;有形固定資産減価償却率"/>
        <xdr:cNvSpPr txBox="1"/>
      </xdr:nvSpPr>
      <xdr:spPr>
        <a:xfrm>
          <a:off x="2634615" y="143598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85</xdr:row>
      <xdr:rowOff>97155</xdr:rowOff>
    </xdr:from>
    <xdr:ext cx="404495" cy="259080"/>
    <xdr:sp macro="" textlink="">
      <xdr:nvSpPr>
        <xdr:cNvPr id="304" name="n_3mainValue【福祉施設】&#10;有形固定資産減価償却率"/>
        <xdr:cNvSpPr txBox="1"/>
      </xdr:nvSpPr>
      <xdr:spPr>
        <a:xfrm>
          <a:off x="1771015" y="143503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152400</xdr:rowOff>
    </xdr:from>
    <xdr:to xmlns:xdr="http://schemas.openxmlformats.org/drawingml/2006/spreadsheetDrawing">
      <xdr:col>59</xdr:col>
      <xdr:colOff>88900</xdr:colOff>
      <xdr:row>72</xdr:row>
      <xdr:rowOff>101600</xdr:rowOff>
    </xdr:to>
    <xdr:sp macro="" textlink="">
      <xdr:nvSpPr>
        <xdr:cNvPr id="305" name="正方形/長方形 304"/>
        <xdr:cNvSpPr/>
      </xdr:nvSpPr>
      <xdr:spPr>
        <a:xfrm>
          <a:off x="6431280" y="1155573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72</xdr:row>
      <xdr:rowOff>127000</xdr:rowOff>
    </xdr:from>
    <xdr:to xmlns:xdr="http://schemas.openxmlformats.org/drawingml/2006/spreadsheetDrawing">
      <xdr:col>43</xdr:col>
      <xdr:colOff>63500</xdr:colOff>
      <xdr:row>74</xdr:row>
      <xdr:rowOff>38100</xdr:rowOff>
    </xdr:to>
    <xdr:sp macro="" textlink="">
      <xdr:nvSpPr>
        <xdr:cNvPr id="306" name="正方形/長方形 305"/>
        <xdr:cNvSpPr/>
      </xdr:nvSpPr>
      <xdr:spPr>
        <a:xfrm>
          <a:off x="65532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73</xdr:row>
      <xdr:rowOff>158750</xdr:rowOff>
    </xdr:from>
    <xdr:to xmlns:xdr="http://schemas.openxmlformats.org/drawingml/2006/spreadsheetDrawing">
      <xdr:col>43</xdr:col>
      <xdr:colOff>63500</xdr:colOff>
      <xdr:row>75</xdr:row>
      <xdr:rowOff>69850</xdr:rowOff>
    </xdr:to>
    <xdr:sp macro="" textlink="">
      <xdr:nvSpPr>
        <xdr:cNvPr id="307" name="正方形/長方形 306"/>
        <xdr:cNvSpPr/>
      </xdr:nvSpPr>
      <xdr:spPr>
        <a:xfrm>
          <a:off x="65532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72</xdr:row>
      <xdr:rowOff>127000</xdr:rowOff>
    </xdr:from>
    <xdr:to xmlns:xdr="http://schemas.openxmlformats.org/drawingml/2006/spreadsheetDrawing">
      <xdr:col>48</xdr:col>
      <xdr:colOff>127000</xdr:colOff>
      <xdr:row>74</xdr:row>
      <xdr:rowOff>38100</xdr:rowOff>
    </xdr:to>
    <xdr:sp macro="" textlink="">
      <xdr:nvSpPr>
        <xdr:cNvPr id="308" name="正方形/長方形 307"/>
        <xdr:cNvSpPr/>
      </xdr:nvSpPr>
      <xdr:spPr>
        <a:xfrm>
          <a:off x="754380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73</xdr:row>
      <xdr:rowOff>158750</xdr:rowOff>
    </xdr:from>
    <xdr:to xmlns:xdr="http://schemas.openxmlformats.org/drawingml/2006/spreadsheetDrawing">
      <xdr:col>48</xdr:col>
      <xdr:colOff>127000</xdr:colOff>
      <xdr:row>75</xdr:row>
      <xdr:rowOff>69850</xdr:rowOff>
    </xdr:to>
    <xdr:sp macro="" textlink="">
      <xdr:nvSpPr>
        <xdr:cNvPr id="309" name="正方形/長方形 308"/>
        <xdr:cNvSpPr/>
      </xdr:nvSpPr>
      <xdr:spPr>
        <a:xfrm>
          <a:off x="754380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72</xdr:row>
      <xdr:rowOff>127000</xdr:rowOff>
    </xdr:from>
    <xdr:to xmlns:xdr="http://schemas.openxmlformats.org/drawingml/2006/spreadsheetDrawing">
      <xdr:col>54</xdr:col>
      <xdr:colOff>127000</xdr:colOff>
      <xdr:row>74</xdr:row>
      <xdr:rowOff>38100</xdr:rowOff>
    </xdr:to>
    <xdr:sp macro="" textlink="">
      <xdr:nvSpPr>
        <xdr:cNvPr id="310" name="正方形/長方形 309"/>
        <xdr:cNvSpPr/>
      </xdr:nvSpPr>
      <xdr:spPr>
        <a:xfrm>
          <a:off x="8656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73</xdr:row>
      <xdr:rowOff>158750</xdr:rowOff>
    </xdr:from>
    <xdr:to xmlns:xdr="http://schemas.openxmlformats.org/drawingml/2006/spreadsheetDrawing">
      <xdr:col>54</xdr:col>
      <xdr:colOff>127000</xdr:colOff>
      <xdr:row>75</xdr:row>
      <xdr:rowOff>69850</xdr:rowOff>
    </xdr:to>
    <xdr:sp macro="" textlink="">
      <xdr:nvSpPr>
        <xdr:cNvPr id="311" name="正方形/長方形 310"/>
        <xdr:cNvSpPr/>
      </xdr:nvSpPr>
      <xdr:spPr>
        <a:xfrm>
          <a:off x="8656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12" name="正方形/長方形 311"/>
        <xdr:cNvSpPr/>
      </xdr:nvSpPr>
      <xdr:spPr>
        <a:xfrm>
          <a:off x="6431280" y="1267206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74</xdr:row>
      <xdr:rowOff>76200</xdr:rowOff>
    </xdr:from>
    <xdr:ext cx="349250" cy="225425"/>
    <xdr:sp macro="" textlink="">
      <xdr:nvSpPr>
        <xdr:cNvPr id="313" name="テキスト ボックス 312"/>
        <xdr:cNvSpPr txBox="1"/>
      </xdr:nvSpPr>
      <xdr:spPr>
        <a:xfrm>
          <a:off x="6393180" y="1248537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152400</xdr:rowOff>
    </xdr:from>
    <xdr:to xmlns:xdr="http://schemas.openxmlformats.org/drawingml/2006/spreadsheetDrawing">
      <xdr:col>59</xdr:col>
      <xdr:colOff>50800</xdr:colOff>
      <xdr:row>88</xdr:row>
      <xdr:rowOff>152400</xdr:rowOff>
    </xdr:to>
    <xdr:cxnSp macro="">
      <xdr:nvCxnSpPr>
        <xdr:cNvPr id="314" name="直線コネクタ 313"/>
        <xdr:cNvCxnSpPr/>
      </xdr:nvCxnSpPr>
      <xdr:spPr>
        <a:xfrm>
          <a:off x="6431280" y="14908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86</xdr:row>
      <xdr:rowOff>114300</xdr:rowOff>
    </xdr:from>
    <xdr:to xmlns:xdr="http://schemas.openxmlformats.org/drawingml/2006/spreadsheetDrawing">
      <xdr:col>59</xdr:col>
      <xdr:colOff>50800</xdr:colOff>
      <xdr:row>86</xdr:row>
      <xdr:rowOff>114300</xdr:rowOff>
    </xdr:to>
    <xdr:cxnSp macro="">
      <xdr:nvCxnSpPr>
        <xdr:cNvPr id="315" name="直線コネクタ 314"/>
        <xdr:cNvCxnSpPr/>
      </xdr:nvCxnSpPr>
      <xdr:spPr>
        <a:xfrm>
          <a:off x="6431280" y="145351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85</xdr:row>
      <xdr:rowOff>143510</xdr:rowOff>
    </xdr:from>
    <xdr:ext cx="466725" cy="258445"/>
    <xdr:sp macro="" textlink="">
      <xdr:nvSpPr>
        <xdr:cNvPr id="316" name="テキスト ボックス 315"/>
        <xdr:cNvSpPr txBox="1"/>
      </xdr:nvSpPr>
      <xdr:spPr>
        <a:xfrm>
          <a:off x="5974080" y="1439672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84</xdr:row>
      <xdr:rowOff>76200</xdr:rowOff>
    </xdr:from>
    <xdr:to xmlns:xdr="http://schemas.openxmlformats.org/drawingml/2006/spreadsheetDrawing">
      <xdr:col>59</xdr:col>
      <xdr:colOff>50800</xdr:colOff>
      <xdr:row>84</xdr:row>
      <xdr:rowOff>76200</xdr:rowOff>
    </xdr:to>
    <xdr:cxnSp macro="">
      <xdr:nvCxnSpPr>
        <xdr:cNvPr id="317" name="直線コネクタ 316"/>
        <xdr:cNvCxnSpPr/>
      </xdr:nvCxnSpPr>
      <xdr:spPr>
        <a:xfrm>
          <a:off x="6431280" y="1416177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83</xdr:row>
      <xdr:rowOff>105410</xdr:rowOff>
    </xdr:from>
    <xdr:ext cx="466725" cy="258445"/>
    <xdr:sp macro="" textlink="">
      <xdr:nvSpPr>
        <xdr:cNvPr id="318" name="テキスト ボックス 317"/>
        <xdr:cNvSpPr txBox="1"/>
      </xdr:nvSpPr>
      <xdr:spPr>
        <a:xfrm>
          <a:off x="5974080" y="1402334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82</xdr:row>
      <xdr:rowOff>38100</xdr:rowOff>
    </xdr:from>
    <xdr:to xmlns:xdr="http://schemas.openxmlformats.org/drawingml/2006/spreadsheetDrawing">
      <xdr:col>59</xdr:col>
      <xdr:colOff>50800</xdr:colOff>
      <xdr:row>82</xdr:row>
      <xdr:rowOff>38100</xdr:rowOff>
    </xdr:to>
    <xdr:cxnSp macro="">
      <xdr:nvCxnSpPr>
        <xdr:cNvPr id="319" name="直線コネクタ 318"/>
        <xdr:cNvCxnSpPr/>
      </xdr:nvCxnSpPr>
      <xdr:spPr>
        <a:xfrm>
          <a:off x="6431280" y="137883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81</xdr:row>
      <xdr:rowOff>67310</xdr:rowOff>
    </xdr:from>
    <xdr:ext cx="466725" cy="259080"/>
    <xdr:sp macro="" textlink="">
      <xdr:nvSpPr>
        <xdr:cNvPr id="320" name="テキスト ボックス 319"/>
        <xdr:cNvSpPr txBox="1"/>
      </xdr:nvSpPr>
      <xdr:spPr>
        <a:xfrm>
          <a:off x="5974080" y="13649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80</xdr:row>
      <xdr:rowOff>0</xdr:rowOff>
    </xdr:from>
    <xdr:to xmlns:xdr="http://schemas.openxmlformats.org/drawingml/2006/spreadsheetDrawing">
      <xdr:col>59</xdr:col>
      <xdr:colOff>50800</xdr:colOff>
      <xdr:row>80</xdr:row>
      <xdr:rowOff>0</xdr:rowOff>
    </xdr:to>
    <xdr:cxnSp macro="">
      <xdr:nvCxnSpPr>
        <xdr:cNvPr id="321" name="直線コネクタ 320"/>
        <xdr:cNvCxnSpPr/>
      </xdr:nvCxnSpPr>
      <xdr:spPr>
        <a:xfrm>
          <a:off x="6431280" y="134150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79</xdr:row>
      <xdr:rowOff>29210</xdr:rowOff>
    </xdr:from>
    <xdr:ext cx="466725" cy="258445"/>
    <xdr:sp macro="" textlink="">
      <xdr:nvSpPr>
        <xdr:cNvPr id="322" name="テキスト ボックス 321"/>
        <xdr:cNvSpPr txBox="1"/>
      </xdr:nvSpPr>
      <xdr:spPr>
        <a:xfrm>
          <a:off x="5974080" y="1327658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133350</xdr:rowOff>
    </xdr:from>
    <xdr:to xmlns:xdr="http://schemas.openxmlformats.org/drawingml/2006/spreadsheetDrawing">
      <xdr:col>59</xdr:col>
      <xdr:colOff>50800</xdr:colOff>
      <xdr:row>77</xdr:row>
      <xdr:rowOff>133350</xdr:rowOff>
    </xdr:to>
    <xdr:cxnSp macro="">
      <xdr:nvCxnSpPr>
        <xdr:cNvPr id="323" name="直線コネクタ 322"/>
        <xdr:cNvCxnSpPr/>
      </xdr:nvCxnSpPr>
      <xdr:spPr>
        <a:xfrm>
          <a:off x="6431280" y="130454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76</xdr:row>
      <xdr:rowOff>162560</xdr:rowOff>
    </xdr:from>
    <xdr:ext cx="466725" cy="258445"/>
    <xdr:sp macro="" textlink="">
      <xdr:nvSpPr>
        <xdr:cNvPr id="324" name="テキスト ボックス 323"/>
        <xdr:cNvSpPr txBox="1"/>
      </xdr:nvSpPr>
      <xdr:spPr>
        <a:xfrm>
          <a:off x="5974080" y="129070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50800</xdr:colOff>
      <xdr:row>75</xdr:row>
      <xdr:rowOff>95250</xdr:rowOff>
    </xdr:to>
    <xdr:cxnSp macro="">
      <xdr:nvCxnSpPr>
        <xdr:cNvPr id="325" name="直線コネクタ 324"/>
        <xdr:cNvCxnSpPr/>
      </xdr:nvCxnSpPr>
      <xdr:spPr>
        <a:xfrm>
          <a:off x="6431280" y="1267206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74</xdr:row>
      <xdr:rowOff>124460</xdr:rowOff>
    </xdr:from>
    <xdr:ext cx="466725" cy="258445"/>
    <xdr:sp macro="" textlink="">
      <xdr:nvSpPr>
        <xdr:cNvPr id="326" name="テキスト ボックス 325"/>
        <xdr:cNvSpPr txBox="1"/>
      </xdr:nvSpPr>
      <xdr:spPr>
        <a:xfrm>
          <a:off x="5974080" y="1253363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95250</xdr:rowOff>
    </xdr:from>
    <xdr:to xmlns:xdr="http://schemas.openxmlformats.org/drawingml/2006/spreadsheetDrawing">
      <xdr:col>59</xdr:col>
      <xdr:colOff>88900</xdr:colOff>
      <xdr:row>88</xdr:row>
      <xdr:rowOff>152400</xdr:rowOff>
    </xdr:to>
    <xdr:sp macro="" textlink="">
      <xdr:nvSpPr>
        <xdr:cNvPr id="327" name="【福祉施設】&#10;一人当たり面積グラフ枠"/>
        <xdr:cNvSpPr/>
      </xdr:nvSpPr>
      <xdr:spPr>
        <a:xfrm>
          <a:off x="6431280" y="1267206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78</xdr:row>
      <xdr:rowOff>137160</xdr:rowOff>
    </xdr:from>
    <xdr:to xmlns:xdr="http://schemas.openxmlformats.org/drawingml/2006/spreadsheetDrawing">
      <xdr:col>54</xdr:col>
      <xdr:colOff>185420</xdr:colOff>
      <xdr:row>86</xdr:row>
      <xdr:rowOff>102870</xdr:rowOff>
    </xdr:to>
    <xdr:cxnSp macro="">
      <xdr:nvCxnSpPr>
        <xdr:cNvPr id="328" name="直線コネクタ 327"/>
        <xdr:cNvCxnSpPr/>
      </xdr:nvCxnSpPr>
      <xdr:spPr>
        <a:xfrm flipV="1">
          <a:off x="10198100" y="13216890"/>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86</xdr:row>
      <xdr:rowOff>106680</xdr:rowOff>
    </xdr:from>
    <xdr:ext cx="469265" cy="258445"/>
    <xdr:sp macro="" textlink="">
      <xdr:nvSpPr>
        <xdr:cNvPr id="329" name="【福祉施設】&#10;一人当たり面積最小値テキスト"/>
        <xdr:cNvSpPr txBox="1"/>
      </xdr:nvSpPr>
      <xdr:spPr>
        <a:xfrm>
          <a:off x="10236200" y="145275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86</xdr:row>
      <xdr:rowOff>102870</xdr:rowOff>
    </xdr:from>
    <xdr:to xmlns:xdr="http://schemas.openxmlformats.org/drawingml/2006/spreadsheetDrawing">
      <xdr:col>55</xdr:col>
      <xdr:colOff>88900</xdr:colOff>
      <xdr:row>86</xdr:row>
      <xdr:rowOff>102870</xdr:rowOff>
    </xdr:to>
    <xdr:cxnSp macro="">
      <xdr:nvCxnSpPr>
        <xdr:cNvPr id="330" name="直線コネクタ 329"/>
        <xdr:cNvCxnSpPr/>
      </xdr:nvCxnSpPr>
      <xdr:spPr>
        <a:xfrm>
          <a:off x="10114280" y="145237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77</xdr:row>
      <xdr:rowOff>84455</xdr:rowOff>
    </xdr:from>
    <xdr:ext cx="469265" cy="258445"/>
    <xdr:sp macro="" textlink="">
      <xdr:nvSpPr>
        <xdr:cNvPr id="331" name="【福祉施設】&#10;一人当たり面積最大値テキスト"/>
        <xdr:cNvSpPr txBox="1"/>
      </xdr:nvSpPr>
      <xdr:spPr>
        <a:xfrm>
          <a:off x="10236200" y="129965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137160</xdr:rowOff>
    </xdr:from>
    <xdr:to xmlns:xdr="http://schemas.openxmlformats.org/drawingml/2006/spreadsheetDrawing">
      <xdr:col>55</xdr:col>
      <xdr:colOff>88900</xdr:colOff>
      <xdr:row>78</xdr:row>
      <xdr:rowOff>137160</xdr:rowOff>
    </xdr:to>
    <xdr:cxnSp macro="">
      <xdr:nvCxnSpPr>
        <xdr:cNvPr id="332" name="直線コネクタ 331"/>
        <xdr:cNvCxnSpPr/>
      </xdr:nvCxnSpPr>
      <xdr:spPr>
        <a:xfrm>
          <a:off x="10114280" y="132168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83</xdr:row>
      <xdr:rowOff>13970</xdr:rowOff>
    </xdr:from>
    <xdr:ext cx="469265" cy="258445"/>
    <xdr:sp macro="" textlink="">
      <xdr:nvSpPr>
        <xdr:cNvPr id="333" name="【福祉施設】&#10;一人当たり面積平均値テキスト"/>
        <xdr:cNvSpPr txBox="1"/>
      </xdr:nvSpPr>
      <xdr:spPr>
        <a:xfrm>
          <a:off x="10236200" y="13931900"/>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83</xdr:row>
      <xdr:rowOff>162560</xdr:rowOff>
    </xdr:from>
    <xdr:to xmlns:xdr="http://schemas.openxmlformats.org/drawingml/2006/spreadsheetDrawing">
      <xdr:col>55</xdr:col>
      <xdr:colOff>50800</xdr:colOff>
      <xdr:row>84</xdr:row>
      <xdr:rowOff>92710</xdr:rowOff>
    </xdr:to>
    <xdr:sp macro="" textlink="">
      <xdr:nvSpPr>
        <xdr:cNvPr id="334" name="フローチャート: 判断 333"/>
        <xdr:cNvSpPr/>
      </xdr:nvSpPr>
      <xdr:spPr>
        <a:xfrm>
          <a:off x="10152380" y="1408049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83</xdr:row>
      <xdr:rowOff>154940</xdr:rowOff>
    </xdr:from>
    <xdr:to xmlns:xdr="http://schemas.openxmlformats.org/drawingml/2006/spreadsheetDrawing">
      <xdr:col>50</xdr:col>
      <xdr:colOff>165100</xdr:colOff>
      <xdr:row>84</xdr:row>
      <xdr:rowOff>85090</xdr:rowOff>
    </xdr:to>
    <xdr:sp macro="" textlink="">
      <xdr:nvSpPr>
        <xdr:cNvPr id="335" name="フローチャート: 判断 334"/>
        <xdr:cNvSpPr/>
      </xdr:nvSpPr>
      <xdr:spPr>
        <a:xfrm>
          <a:off x="9334500" y="1407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83</xdr:row>
      <xdr:rowOff>135890</xdr:rowOff>
    </xdr:from>
    <xdr:to xmlns:xdr="http://schemas.openxmlformats.org/drawingml/2006/spreadsheetDrawing">
      <xdr:col>46</xdr:col>
      <xdr:colOff>38100</xdr:colOff>
      <xdr:row>84</xdr:row>
      <xdr:rowOff>66040</xdr:rowOff>
    </xdr:to>
    <xdr:sp macro="" textlink="">
      <xdr:nvSpPr>
        <xdr:cNvPr id="336" name="フローチャート: 判断 335"/>
        <xdr:cNvSpPr/>
      </xdr:nvSpPr>
      <xdr:spPr>
        <a:xfrm>
          <a:off x="8470900" y="1405382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83</xdr:row>
      <xdr:rowOff>147320</xdr:rowOff>
    </xdr:from>
    <xdr:to xmlns:xdr="http://schemas.openxmlformats.org/drawingml/2006/spreadsheetDrawing">
      <xdr:col>41</xdr:col>
      <xdr:colOff>101600</xdr:colOff>
      <xdr:row>84</xdr:row>
      <xdr:rowOff>77470</xdr:rowOff>
    </xdr:to>
    <xdr:sp macro="" textlink="">
      <xdr:nvSpPr>
        <xdr:cNvPr id="337" name="フローチャート: 判断 336"/>
        <xdr:cNvSpPr/>
      </xdr:nvSpPr>
      <xdr:spPr>
        <a:xfrm>
          <a:off x="7602220" y="1406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83</xdr:row>
      <xdr:rowOff>162560</xdr:rowOff>
    </xdr:from>
    <xdr:to xmlns:xdr="http://schemas.openxmlformats.org/drawingml/2006/spreadsheetDrawing">
      <xdr:col>36</xdr:col>
      <xdr:colOff>165100</xdr:colOff>
      <xdr:row>84</xdr:row>
      <xdr:rowOff>92710</xdr:rowOff>
    </xdr:to>
    <xdr:sp macro="" textlink="">
      <xdr:nvSpPr>
        <xdr:cNvPr id="338" name="フローチャート: 判断 337"/>
        <xdr:cNvSpPr/>
      </xdr:nvSpPr>
      <xdr:spPr>
        <a:xfrm>
          <a:off x="6738620" y="14080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88</xdr:row>
      <xdr:rowOff>149860</xdr:rowOff>
    </xdr:from>
    <xdr:ext cx="762000" cy="259080"/>
    <xdr:sp macro="" textlink="">
      <xdr:nvSpPr>
        <xdr:cNvPr id="339" name="テキスト ボックス 338"/>
        <xdr:cNvSpPr txBox="1"/>
      </xdr:nvSpPr>
      <xdr:spPr>
        <a:xfrm>
          <a:off x="100126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88</xdr:row>
      <xdr:rowOff>149860</xdr:rowOff>
    </xdr:from>
    <xdr:ext cx="762000" cy="259080"/>
    <xdr:sp macro="" textlink="">
      <xdr:nvSpPr>
        <xdr:cNvPr id="340" name="テキスト ボックス 339"/>
        <xdr:cNvSpPr txBox="1"/>
      </xdr:nvSpPr>
      <xdr:spPr>
        <a:xfrm>
          <a:off x="91998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88</xdr:row>
      <xdr:rowOff>149860</xdr:rowOff>
    </xdr:from>
    <xdr:ext cx="762000" cy="259080"/>
    <xdr:sp macro="" textlink="">
      <xdr:nvSpPr>
        <xdr:cNvPr id="341" name="テキスト ボックス 340"/>
        <xdr:cNvSpPr txBox="1"/>
      </xdr:nvSpPr>
      <xdr:spPr>
        <a:xfrm>
          <a:off x="83362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88</xdr:row>
      <xdr:rowOff>149860</xdr:rowOff>
    </xdr:from>
    <xdr:ext cx="761365" cy="259080"/>
    <xdr:sp macro="" textlink="">
      <xdr:nvSpPr>
        <xdr:cNvPr id="342" name="テキスト ボックス 341"/>
        <xdr:cNvSpPr txBox="1"/>
      </xdr:nvSpPr>
      <xdr:spPr>
        <a:xfrm>
          <a:off x="74676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88</xdr:row>
      <xdr:rowOff>149860</xdr:rowOff>
    </xdr:from>
    <xdr:ext cx="762000" cy="259080"/>
    <xdr:sp macro="" textlink="">
      <xdr:nvSpPr>
        <xdr:cNvPr id="343" name="テキスト ボックス 342"/>
        <xdr:cNvSpPr txBox="1"/>
      </xdr:nvSpPr>
      <xdr:spPr>
        <a:xfrm>
          <a:off x="66040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86</xdr:row>
      <xdr:rowOff>25400</xdr:rowOff>
    </xdr:from>
    <xdr:to xmlns:xdr="http://schemas.openxmlformats.org/drawingml/2006/spreadsheetDrawing">
      <xdr:col>55</xdr:col>
      <xdr:colOff>50800</xdr:colOff>
      <xdr:row>86</xdr:row>
      <xdr:rowOff>127000</xdr:rowOff>
    </xdr:to>
    <xdr:sp macro="" textlink="">
      <xdr:nvSpPr>
        <xdr:cNvPr id="344" name="楕円 343"/>
        <xdr:cNvSpPr/>
      </xdr:nvSpPr>
      <xdr:spPr>
        <a:xfrm>
          <a:off x="10152380" y="144462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85</xdr:row>
      <xdr:rowOff>111760</xdr:rowOff>
    </xdr:from>
    <xdr:ext cx="469265" cy="259080"/>
    <xdr:sp macro="" textlink="">
      <xdr:nvSpPr>
        <xdr:cNvPr id="345" name="【福祉施設】&#10;一人当たり面積該当値テキスト"/>
        <xdr:cNvSpPr txBox="1"/>
      </xdr:nvSpPr>
      <xdr:spPr>
        <a:xfrm>
          <a:off x="10236200" y="14364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86</xdr:row>
      <xdr:rowOff>25400</xdr:rowOff>
    </xdr:from>
    <xdr:to xmlns:xdr="http://schemas.openxmlformats.org/drawingml/2006/spreadsheetDrawing">
      <xdr:col>50</xdr:col>
      <xdr:colOff>165100</xdr:colOff>
      <xdr:row>86</xdr:row>
      <xdr:rowOff>127000</xdr:rowOff>
    </xdr:to>
    <xdr:sp macro="" textlink="">
      <xdr:nvSpPr>
        <xdr:cNvPr id="346" name="楕円 345"/>
        <xdr:cNvSpPr/>
      </xdr:nvSpPr>
      <xdr:spPr>
        <a:xfrm>
          <a:off x="9334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86</xdr:row>
      <xdr:rowOff>76200</xdr:rowOff>
    </xdr:from>
    <xdr:to xmlns:xdr="http://schemas.openxmlformats.org/drawingml/2006/spreadsheetDrawing">
      <xdr:col>55</xdr:col>
      <xdr:colOff>0</xdr:colOff>
      <xdr:row>86</xdr:row>
      <xdr:rowOff>76200</xdr:rowOff>
    </xdr:to>
    <xdr:cxnSp macro="">
      <xdr:nvCxnSpPr>
        <xdr:cNvPr id="347" name="直線コネクタ 346"/>
        <xdr:cNvCxnSpPr/>
      </xdr:nvCxnSpPr>
      <xdr:spPr>
        <a:xfrm>
          <a:off x="9385300" y="1449705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86</xdr:row>
      <xdr:rowOff>25400</xdr:rowOff>
    </xdr:from>
    <xdr:to xmlns:xdr="http://schemas.openxmlformats.org/drawingml/2006/spreadsheetDrawing">
      <xdr:col>46</xdr:col>
      <xdr:colOff>38100</xdr:colOff>
      <xdr:row>86</xdr:row>
      <xdr:rowOff>127000</xdr:rowOff>
    </xdr:to>
    <xdr:sp macro="" textlink="">
      <xdr:nvSpPr>
        <xdr:cNvPr id="348" name="楕円 347"/>
        <xdr:cNvSpPr/>
      </xdr:nvSpPr>
      <xdr:spPr>
        <a:xfrm>
          <a:off x="8470900" y="144462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86</xdr:row>
      <xdr:rowOff>76200</xdr:rowOff>
    </xdr:from>
    <xdr:to xmlns:xdr="http://schemas.openxmlformats.org/drawingml/2006/spreadsheetDrawing">
      <xdr:col>50</xdr:col>
      <xdr:colOff>114300</xdr:colOff>
      <xdr:row>86</xdr:row>
      <xdr:rowOff>76200</xdr:rowOff>
    </xdr:to>
    <xdr:cxnSp macro="">
      <xdr:nvCxnSpPr>
        <xdr:cNvPr id="349" name="直線コネクタ 348"/>
        <xdr:cNvCxnSpPr/>
      </xdr:nvCxnSpPr>
      <xdr:spPr>
        <a:xfrm>
          <a:off x="8521700" y="1449705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86</xdr:row>
      <xdr:rowOff>25400</xdr:rowOff>
    </xdr:from>
    <xdr:to xmlns:xdr="http://schemas.openxmlformats.org/drawingml/2006/spreadsheetDrawing">
      <xdr:col>41</xdr:col>
      <xdr:colOff>101600</xdr:colOff>
      <xdr:row>86</xdr:row>
      <xdr:rowOff>127000</xdr:rowOff>
    </xdr:to>
    <xdr:sp macro="" textlink="">
      <xdr:nvSpPr>
        <xdr:cNvPr id="350" name="楕円 349"/>
        <xdr:cNvSpPr/>
      </xdr:nvSpPr>
      <xdr:spPr>
        <a:xfrm>
          <a:off x="760222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86</xdr:row>
      <xdr:rowOff>76200</xdr:rowOff>
    </xdr:from>
    <xdr:to xmlns:xdr="http://schemas.openxmlformats.org/drawingml/2006/spreadsheetDrawing">
      <xdr:col>45</xdr:col>
      <xdr:colOff>177800</xdr:colOff>
      <xdr:row>86</xdr:row>
      <xdr:rowOff>76200</xdr:rowOff>
    </xdr:to>
    <xdr:cxnSp macro="">
      <xdr:nvCxnSpPr>
        <xdr:cNvPr id="351" name="直線コネクタ 350"/>
        <xdr:cNvCxnSpPr/>
      </xdr:nvCxnSpPr>
      <xdr:spPr>
        <a:xfrm>
          <a:off x="7653020" y="1449705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82</xdr:row>
      <xdr:rowOff>101600</xdr:rowOff>
    </xdr:from>
    <xdr:ext cx="469265" cy="259080"/>
    <xdr:sp macro="" textlink="">
      <xdr:nvSpPr>
        <xdr:cNvPr id="352" name="n_1aveValue【福祉施設】&#10;一人当たり面積"/>
        <xdr:cNvSpPr txBox="1"/>
      </xdr:nvSpPr>
      <xdr:spPr>
        <a:xfrm>
          <a:off x="9142730" y="13851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82</xdr:row>
      <xdr:rowOff>82550</xdr:rowOff>
    </xdr:from>
    <xdr:ext cx="469900" cy="259080"/>
    <xdr:sp macro="" textlink="">
      <xdr:nvSpPr>
        <xdr:cNvPr id="353" name="n_2aveValue【福祉施設】&#10;一人当たり面積"/>
        <xdr:cNvSpPr txBox="1"/>
      </xdr:nvSpPr>
      <xdr:spPr>
        <a:xfrm>
          <a:off x="8291830" y="138328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82</xdr:row>
      <xdr:rowOff>93980</xdr:rowOff>
    </xdr:from>
    <xdr:ext cx="469265" cy="259080"/>
    <xdr:sp macro="" textlink="">
      <xdr:nvSpPr>
        <xdr:cNvPr id="354" name="n_3aveValue【福祉施設】&#10;一人当たり面積"/>
        <xdr:cNvSpPr txBox="1"/>
      </xdr:nvSpPr>
      <xdr:spPr>
        <a:xfrm>
          <a:off x="7423150" y="138442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82</xdr:row>
      <xdr:rowOff>109220</xdr:rowOff>
    </xdr:from>
    <xdr:ext cx="469265" cy="258445"/>
    <xdr:sp macro="" textlink="">
      <xdr:nvSpPr>
        <xdr:cNvPr id="355" name="n_4aveValue【福祉施設】&#10;一人当たり面積"/>
        <xdr:cNvSpPr txBox="1"/>
      </xdr:nvSpPr>
      <xdr:spPr>
        <a:xfrm>
          <a:off x="6559550" y="138595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86</xdr:row>
      <xdr:rowOff>118110</xdr:rowOff>
    </xdr:from>
    <xdr:ext cx="469265" cy="259080"/>
    <xdr:sp macro="" textlink="">
      <xdr:nvSpPr>
        <xdr:cNvPr id="356" name="n_1mainValue【福祉施設】&#10;一人当たり面積"/>
        <xdr:cNvSpPr txBox="1"/>
      </xdr:nvSpPr>
      <xdr:spPr>
        <a:xfrm>
          <a:off x="9142730" y="14538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86</xdr:row>
      <xdr:rowOff>118110</xdr:rowOff>
    </xdr:from>
    <xdr:ext cx="469900" cy="259080"/>
    <xdr:sp macro="" textlink="">
      <xdr:nvSpPr>
        <xdr:cNvPr id="357" name="n_2mainValue【福祉施設】&#10;一人当たり面積"/>
        <xdr:cNvSpPr txBox="1"/>
      </xdr:nvSpPr>
      <xdr:spPr>
        <a:xfrm>
          <a:off x="8291830" y="14538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86</xdr:row>
      <xdr:rowOff>118110</xdr:rowOff>
    </xdr:from>
    <xdr:ext cx="469265" cy="259080"/>
    <xdr:sp macro="" textlink="">
      <xdr:nvSpPr>
        <xdr:cNvPr id="358" name="n_3mainValue【福祉施設】&#10;一人当たり面積"/>
        <xdr:cNvSpPr txBox="1"/>
      </xdr:nvSpPr>
      <xdr:spPr>
        <a:xfrm>
          <a:off x="7423150" y="145389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19050</xdr:rowOff>
    </xdr:from>
    <xdr:to xmlns:xdr="http://schemas.openxmlformats.org/drawingml/2006/spreadsheetDrawing">
      <xdr:col>28</xdr:col>
      <xdr:colOff>152400</xdr:colOff>
      <xdr:row>94</xdr:row>
      <xdr:rowOff>139700</xdr:rowOff>
    </xdr:to>
    <xdr:sp macro="" textlink="">
      <xdr:nvSpPr>
        <xdr:cNvPr id="359" name="正方形/長方形 358"/>
        <xdr:cNvSpPr/>
      </xdr:nvSpPr>
      <xdr:spPr>
        <a:xfrm>
          <a:off x="741680" y="152781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4</xdr:col>
      <xdr:colOff>127000</xdr:colOff>
      <xdr:row>94</xdr:row>
      <xdr:rowOff>165100</xdr:rowOff>
    </xdr:from>
    <xdr:to xmlns:xdr="http://schemas.openxmlformats.org/drawingml/2006/spreadsheetDrawing">
      <xdr:col>12</xdr:col>
      <xdr:colOff>127000</xdr:colOff>
      <xdr:row>96</xdr:row>
      <xdr:rowOff>76200</xdr:rowOff>
    </xdr:to>
    <xdr:sp macro="" textlink="">
      <xdr:nvSpPr>
        <xdr:cNvPr id="360" name="正方形/長方形 359"/>
        <xdr:cNvSpPr/>
      </xdr:nvSpPr>
      <xdr:spPr>
        <a:xfrm>
          <a:off x="86868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96</xdr:row>
      <xdr:rowOff>25400</xdr:rowOff>
    </xdr:from>
    <xdr:to xmlns:xdr="http://schemas.openxmlformats.org/drawingml/2006/spreadsheetDrawing">
      <xdr:col>12</xdr:col>
      <xdr:colOff>127000</xdr:colOff>
      <xdr:row>97</xdr:row>
      <xdr:rowOff>107950</xdr:rowOff>
    </xdr:to>
    <xdr:sp macro="" textlink="">
      <xdr:nvSpPr>
        <xdr:cNvPr id="361" name="正方形/長方形 360"/>
        <xdr:cNvSpPr/>
      </xdr:nvSpPr>
      <xdr:spPr>
        <a:xfrm>
          <a:off x="86868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94</xdr:row>
      <xdr:rowOff>165100</xdr:rowOff>
    </xdr:from>
    <xdr:to xmlns:xdr="http://schemas.openxmlformats.org/drawingml/2006/spreadsheetDrawing">
      <xdr:col>18</xdr:col>
      <xdr:colOff>0</xdr:colOff>
      <xdr:row>96</xdr:row>
      <xdr:rowOff>76200</xdr:rowOff>
    </xdr:to>
    <xdr:sp macro="" textlink="">
      <xdr:nvSpPr>
        <xdr:cNvPr id="362" name="正方形/長方形 361"/>
        <xdr:cNvSpPr/>
      </xdr:nvSpPr>
      <xdr:spPr>
        <a:xfrm>
          <a:off x="18542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96</xdr:row>
      <xdr:rowOff>25400</xdr:rowOff>
    </xdr:from>
    <xdr:to xmlns:xdr="http://schemas.openxmlformats.org/drawingml/2006/spreadsheetDrawing">
      <xdr:col>18</xdr:col>
      <xdr:colOff>0</xdr:colOff>
      <xdr:row>97</xdr:row>
      <xdr:rowOff>107950</xdr:rowOff>
    </xdr:to>
    <xdr:sp macro="" textlink="">
      <xdr:nvSpPr>
        <xdr:cNvPr id="363" name="正方形/長方形 362"/>
        <xdr:cNvSpPr/>
      </xdr:nvSpPr>
      <xdr:spPr>
        <a:xfrm>
          <a:off x="18542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94</xdr:row>
      <xdr:rowOff>165100</xdr:rowOff>
    </xdr:from>
    <xdr:to xmlns:xdr="http://schemas.openxmlformats.org/drawingml/2006/spreadsheetDrawing">
      <xdr:col>24</xdr:col>
      <xdr:colOff>0</xdr:colOff>
      <xdr:row>96</xdr:row>
      <xdr:rowOff>76200</xdr:rowOff>
    </xdr:to>
    <xdr:sp macro="" textlink="">
      <xdr:nvSpPr>
        <xdr:cNvPr id="364" name="正方形/長方形 363"/>
        <xdr:cNvSpPr/>
      </xdr:nvSpPr>
      <xdr:spPr>
        <a:xfrm>
          <a:off x="29667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96</xdr:row>
      <xdr:rowOff>25400</xdr:rowOff>
    </xdr:from>
    <xdr:to xmlns:xdr="http://schemas.openxmlformats.org/drawingml/2006/spreadsheetDrawing">
      <xdr:col>24</xdr:col>
      <xdr:colOff>0</xdr:colOff>
      <xdr:row>97</xdr:row>
      <xdr:rowOff>107950</xdr:rowOff>
    </xdr:to>
    <xdr:sp macro="" textlink="">
      <xdr:nvSpPr>
        <xdr:cNvPr id="365" name="正方形/長方形 364"/>
        <xdr:cNvSpPr/>
      </xdr:nvSpPr>
      <xdr:spPr>
        <a:xfrm>
          <a:off x="29667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66" name="正方形/長方形 365"/>
        <xdr:cNvSpPr/>
      </xdr:nvSpPr>
      <xdr:spPr>
        <a:xfrm>
          <a:off x="741680" y="164211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96</xdr:row>
      <xdr:rowOff>114300</xdr:rowOff>
    </xdr:from>
    <xdr:ext cx="298450" cy="225425"/>
    <xdr:sp macro="" textlink="">
      <xdr:nvSpPr>
        <xdr:cNvPr id="367" name="テキスト ボックス 366"/>
        <xdr:cNvSpPr txBox="1"/>
      </xdr:nvSpPr>
      <xdr:spPr>
        <a:xfrm>
          <a:off x="708660" y="162306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111</xdr:row>
      <xdr:rowOff>19050</xdr:rowOff>
    </xdr:from>
    <xdr:to xmlns:xdr="http://schemas.openxmlformats.org/drawingml/2006/spreadsheetDrawing">
      <xdr:col>28</xdr:col>
      <xdr:colOff>114300</xdr:colOff>
      <xdr:row>111</xdr:row>
      <xdr:rowOff>19050</xdr:rowOff>
    </xdr:to>
    <xdr:cxnSp macro="">
      <xdr:nvCxnSpPr>
        <xdr:cNvPr id="368" name="直線コネクタ 367"/>
        <xdr:cNvCxnSpPr/>
      </xdr:nvCxnSpPr>
      <xdr:spPr>
        <a:xfrm>
          <a:off x="741680" y="18707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110</xdr:row>
      <xdr:rowOff>48260</xdr:rowOff>
    </xdr:from>
    <xdr:ext cx="467360" cy="259080"/>
    <xdr:sp macro="" textlink="">
      <xdr:nvSpPr>
        <xdr:cNvPr id="369" name="テキスト ボックス 368"/>
        <xdr:cNvSpPr txBox="1"/>
      </xdr:nvSpPr>
      <xdr:spPr>
        <a:xfrm>
          <a:off x="289560" y="18564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109</xdr:row>
      <xdr:rowOff>35560</xdr:rowOff>
    </xdr:from>
    <xdr:to xmlns:xdr="http://schemas.openxmlformats.org/drawingml/2006/spreadsheetDrawing">
      <xdr:col>28</xdr:col>
      <xdr:colOff>114300</xdr:colOff>
      <xdr:row>109</xdr:row>
      <xdr:rowOff>35560</xdr:rowOff>
    </xdr:to>
    <xdr:cxnSp macro="">
      <xdr:nvCxnSpPr>
        <xdr:cNvPr id="370" name="直線コネクタ 369"/>
        <xdr:cNvCxnSpPr/>
      </xdr:nvCxnSpPr>
      <xdr:spPr>
        <a:xfrm>
          <a:off x="741680" y="18380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108</xdr:row>
      <xdr:rowOff>64770</xdr:rowOff>
    </xdr:from>
    <xdr:ext cx="467360" cy="258445"/>
    <xdr:sp macro="" textlink="">
      <xdr:nvSpPr>
        <xdr:cNvPr id="371" name="テキスト ボックス 370"/>
        <xdr:cNvSpPr txBox="1"/>
      </xdr:nvSpPr>
      <xdr:spPr>
        <a:xfrm>
          <a:off x="289560" y="182384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107</xdr:row>
      <xdr:rowOff>52070</xdr:rowOff>
    </xdr:from>
    <xdr:to xmlns:xdr="http://schemas.openxmlformats.org/drawingml/2006/spreadsheetDrawing">
      <xdr:col>28</xdr:col>
      <xdr:colOff>114300</xdr:colOff>
      <xdr:row>107</xdr:row>
      <xdr:rowOff>52070</xdr:rowOff>
    </xdr:to>
    <xdr:cxnSp macro="">
      <xdr:nvCxnSpPr>
        <xdr:cNvPr id="372" name="直線コネクタ 371"/>
        <xdr:cNvCxnSpPr/>
      </xdr:nvCxnSpPr>
      <xdr:spPr>
        <a:xfrm>
          <a:off x="741680" y="180543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106</xdr:row>
      <xdr:rowOff>80645</xdr:rowOff>
    </xdr:from>
    <xdr:ext cx="402590" cy="259080"/>
    <xdr:sp macro="" textlink="">
      <xdr:nvSpPr>
        <xdr:cNvPr id="373" name="テキスト ボックス 372"/>
        <xdr:cNvSpPr txBox="1"/>
      </xdr:nvSpPr>
      <xdr:spPr>
        <a:xfrm>
          <a:off x="353695" y="179114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105</xdr:row>
      <xdr:rowOff>67945</xdr:rowOff>
    </xdr:from>
    <xdr:to xmlns:xdr="http://schemas.openxmlformats.org/drawingml/2006/spreadsheetDrawing">
      <xdr:col>28</xdr:col>
      <xdr:colOff>114300</xdr:colOff>
      <xdr:row>105</xdr:row>
      <xdr:rowOff>67945</xdr:rowOff>
    </xdr:to>
    <xdr:cxnSp macro="">
      <xdr:nvCxnSpPr>
        <xdr:cNvPr id="374" name="直線コネクタ 373"/>
        <xdr:cNvCxnSpPr/>
      </xdr:nvCxnSpPr>
      <xdr:spPr>
        <a:xfrm>
          <a:off x="741680" y="177272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104</xdr:row>
      <xdr:rowOff>97790</xdr:rowOff>
    </xdr:from>
    <xdr:ext cx="402590" cy="258445"/>
    <xdr:sp macro="" textlink="">
      <xdr:nvSpPr>
        <xdr:cNvPr id="375" name="テキスト ボックス 374"/>
        <xdr:cNvSpPr txBox="1"/>
      </xdr:nvSpPr>
      <xdr:spPr>
        <a:xfrm>
          <a:off x="353695" y="17585690"/>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84455</xdr:rowOff>
    </xdr:from>
    <xdr:to xmlns:xdr="http://schemas.openxmlformats.org/drawingml/2006/spreadsheetDrawing">
      <xdr:col>28</xdr:col>
      <xdr:colOff>114300</xdr:colOff>
      <xdr:row>103</xdr:row>
      <xdr:rowOff>84455</xdr:rowOff>
    </xdr:to>
    <xdr:cxnSp macro="">
      <xdr:nvCxnSpPr>
        <xdr:cNvPr id="376" name="直線コネクタ 375"/>
        <xdr:cNvCxnSpPr/>
      </xdr:nvCxnSpPr>
      <xdr:spPr>
        <a:xfrm>
          <a:off x="741680" y="1740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102</xdr:row>
      <xdr:rowOff>113665</xdr:rowOff>
    </xdr:from>
    <xdr:ext cx="402590" cy="258445"/>
    <xdr:sp macro="" textlink="">
      <xdr:nvSpPr>
        <xdr:cNvPr id="377" name="テキスト ボックス 376"/>
        <xdr:cNvSpPr txBox="1"/>
      </xdr:nvSpPr>
      <xdr:spPr>
        <a:xfrm>
          <a:off x="353695" y="172586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100965</xdr:rowOff>
    </xdr:from>
    <xdr:to xmlns:xdr="http://schemas.openxmlformats.org/drawingml/2006/spreadsheetDrawing">
      <xdr:col>28</xdr:col>
      <xdr:colOff>114300</xdr:colOff>
      <xdr:row>101</xdr:row>
      <xdr:rowOff>100965</xdr:rowOff>
    </xdr:to>
    <xdr:cxnSp macro="">
      <xdr:nvCxnSpPr>
        <xdr:cNvPr id="378" name="直線コネクタ 377"/>
        <xdr:cNvCxnSpPr/>
      </xdr:nvCxnSpPr>
      <xdr:spPr>
        <a:xfrm>
          <a:off x="741680" y="17074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168275</xdr:colOff>
      <xdr:row>100</xdr:row>
      <xdr:rowOff>130175</xdr:rowOff>
    </xdr:from>
    <xdr:ext cx="402590" cy="259080"/>
    <xdr:sp macro="" textlink="">
      <xdr:nvSpPr>
        <xdr:cNvPr id="379" name="テキスト ボックス 378"/>
        <xdr:cNvSpPr txBox="1"/>
      </xdr:nvSpPr>
      <xdr:spPr>
        <a:xfrm>
          <a:off x="353695" y="169322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116840</xdr:rowOff>
    </xdr:from>
    <xdr:to xmlns:xdr="http://schemas.openxmlformats.org/drawingml/2006/spreadsheetDrawing">
      <xdr:col>28</xdr:col>
      <xdr:colOff>114300</xdr:colOff>
      <xdr:row>99</xdr:row>
      <xdr:rowOff>116840</xdr:rowOff>
    </xdr:to>
    <xdr:cxnSp macro="">
      <xdr:nvCxnSpPr>
        <xdr:cNvPr id="380" name="直線コネクタ 379"/>
        <xdr:cNvCxnSpPr/>
      </xdr:nvCxnSpPr>
      <xdr:spPr>
        <a:xfrm>
          <a:off x="741680" y="16747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41910</xdr:colOff>
      <xdr:row>98</xdr:row>
      <xdr:rowOff>146050</xdr:rowOff>
    </xdr:from>
    <xdr:ext cx="338455" cy="258445"/>
    <xdr:sp macro="" textlink="">
      <xdr:nvSpPr>
        <xdr:cNvPr id="381" name="テキスト ボックス 380"/>
        <xdr:cNvSpPr txBox="1"/>
      </xdr:nvSpPr>
      <xdr:spPr>
        <a:xfrm>
          <a:off x="412750" y="166052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114300</xdr:colOff>
      <xdr:row>97</xdr:row>
      <xdr:rowOff>133350</xdr:rowOff>
    </xdr:to>
    <xdr:cxnSp macro="">
      <xdr:nvCxnSpPr>
        <xdr:cNvPr id="382" name="直線コネクタ 381"/>
        <xdr:cNvCxnSpPr/>
      </xdr:nvCxnSpPr>
      <xdr:spPr>
        <a:xfrm>
          <a:off x="741680" y="16421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97</xdr:row>
      <xdr:rowOff>133350</xdr:rowOff>
    </xdr:from>
    <xdr:to xmlns:xdr="http://schemas.openxmlformats.org/drawingml/2006/spreadsheetDrawing">
      <xdr:col>28</xdr:col>
      <xdr:colOff>152400</xdr:colOff>
      <xdr:row>111</xdr:row>
      <xdr:rowOff>19050</xdr:rowOff>
    </xdr:to>
    <xdr:sp macro="" textlink="">
      <xdr:nvSpPr>
        <xdr:cNvPr id="383" name="【市民会館】&#10;有形固定資産減価償却率グラフ枠"/>
        <xdr:cNvSpPr/>
      </xdr:nvSpPr>
      <xdr:spPr>
        <a:xfrm>
          <a:off x="741680" y="164211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62865</xdr:colOff>
      <xdr:row>100</xdr:row>
      <xdr:rowOff>130175</xdr:rowOff>
    </xdr:from>
    <xdr:to xmlns:xdr="http://schemas.openxmlformats.org/drawingml/2006/spreadsheetDrawing">
      <xdr:col>24</xdr:col>
      <xdr:colOff>62865</xdr:colOff>
      <xdr:row>109</xdr:row>
      <xdr:rowOff>35560</xdr:rowOff>
    </xdr:to>
    <xdr:cxnSp macro="">
      <xdr:nvCxnSpPr>
        <xdr:cNvPr id="384" name="直線コネクタ 383"/>
        <xdr:cNvCxnSpPr/>
      </xdr:nvCxnSpPr>
      <xdr:spPr>
        <a:xfrm flipV="1">
          <a:off x="4512945" y="16932275"/>
          <a:ext cx="0" cy="1448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109</xdr:row>
      <xdr:rowOff>39370</xdr:rowOff>
    </xdr:from>
    <xdr:ext cx="469900" cy="259080"/>
    <xdr:sp macro="" textlink="">
      <xdr:nvSpPr>
        <xdr:cNvPr id="385" name="【市民会館】&#10;有形固定資産減価償却率最小値テキスト"/>
        <xdr:cNvSpPr txBox="1"/>
      </xdr:nvSpPr>
      <xdr:spPr>
        <a:xfrm>
          <a:off x="4551680" y="18384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109</xdr:row>
      <xdr:rowOff>35560</xdr:rowOff>
    </xdr:from>
    <xdr:to xmlns:xdr="http://schemas.openxmlformats.org/drawingml/2006/spreadsheetDrawing">
      <xdr:col>24</xdr:col>
      <xdr:colOff>152400</xdr:colOff>
      <xdr:row>109</xdr:row>
      <xdr:rowOff>35560</xdr:rowOff>
    </xdr:to>
    <xdr:cxnSp macro="">
      <xdr:nvCxnSpPr>
        <xdr:cNvPr id="386" name="直線コネクタ 385"/>
        <xdr:cNvCxnSpPr/>
      </xdr:nvCxnSpPr>
      <xdr:spPr>
        <a:xfrm>
          <a:off x="4429760" y="183807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99</xdr:row>
      <xdr:rowOff>76835</xdr:rowOff>
    </xdr:from>
    <xdr:ext cx="405130" cy="258445"/>
    <xdr:sp macro="" textlink="">
      <xdr:nvSpPr>
        <xdr:cNvPr id="387" name="【市民会館】&#10;有形固定資産減価償却率最大値テキスト"/>
        <xdr:cNvSpPr txBox="1"/>
      </xdr:nvSpPr>
      <xdr:spPr>
        <a:xfrm>
          <a:off x="4551680" y="167074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100</xdr:row>
      <xdr:rowOff>130175</xdr:rowOff>
    </xdr:from>
    <xdr:to xmlns:xdr="http://schemas.openxmlformats.org/drawingml/2006/spreadsheetDrawing">
      <xdr:col>24</xdr:col>
      <xdr:colOff>152400</xdr:colOff>
      <xdr:row>100</xdr:row>
      <xdr:rowOff>130175</xdr:rowOff>
    </xdr:to>
    <xdr:cxnSp macro="">
      <xdr:nvCxnSpPr>
        <xdr:cNvPr id="388" name="直線コネクタ 387"/>
        <xdr:cNvCxnSpPr/>
      </xdr:nvCxnSpPr>
      <xdr:spPr>
        <a:xfrm>
          <a:off x="4429760" y="169322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101600</xdr:colOff>
      <xdr:row>103</xdr:row>
      <xdr:rowOff>61595</xdr:rowOff>
    </xdr:from>
    <xdr:ext cx="405130" cy="259080"/>
    <xdr:sp macro="" textlink="">
      <xdr:nvSpPr>
        <xdr:cNvPr id="389" name="【市民会館】&#10;有形固定資産減価償却率平均値テキスト"/>
        <xdr:cNvSpPr txBox="1"/>
      </xdr:nvSpPr>
      <xdr:spPr>
        <a:xfrm>
          <a:off x="4551680" y="1737804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104</xdr:row>
      <xdr:rowOff>38735</xdr:rowOff>
    </xdr:from>
    <xdr:to xmlns:xdr="http://schemas.openxmlformats.org/drawingml/2006/spreadsheetDrawing">
      <xdr:col>24</xdr:col>
      <xdr:colOff>114300</xdr:colOff>
      <xdr:row>104</xdr:row>
      <xdr:rowOff>140335</xdr:rowOff>
    </xdr:to>
    <xdr:sp macro="" textlink="">
      <xdr:nvSpPr>
        <xdr:cNvPr id="390" name="フローチャート: 判断 389"/>
        <xdr:cNvSpPr/>
      </xdr:nvSpPr>
      <xdr:spPr>
        <a:xfrm>
          <a:off x="4462780" y="1752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127000</xdr:colOff>
      <xdr:row>104</xdr:row>
      <xdr:rowOff>31750</xdr:rowOff>
    </xdr:from>
    <xdr:to xmlns:xdr="http://schemas.openxmlformats.org/drawingml/2006/spreadsheetDrawing">
      <xdr:col>20</xdr:col>
      <xdr:colOff>38100</xdr:colOff>
      <xdr:row>104</xdr:row>
      <xdr:rowOff>133350</xdr:rowOff>
    </xdr:to>
    <xdr:sp macro="" textlink="">
      <xdr:nvSpPr>
        <xdr:cNvPr id="391" name="フローチャート: 判断 390"/>
        <xdr:cNvSpPr/>
      </xdr:nvSpPr>
      <xdr:spPr>
        <a:xfrm>
          <a:off x="3649980" y="175196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0</xdr:colOff>
      <xdr:row>103</xdr:row>
      <xdr:rowOff>167640</xdr:rowOff>
    </xdr:from>
    <xdr:to xmlns:xdr="http://schemas.openxmlformats.org/drawingml/2006/spreadsheetDrawing">
      <xdr:col>15</xdr:col>
      <xdr:colOff>101600</xdr:colOff>
      <xdr:row>104</xdr:row>
      <xdr:rowOff>97790</xdr:rowOff>
    </xdr:to>
    <xdr:sp macro="" textlink="">
      <xdr:nvSpPr>
        <xdr:cNvPr id="392" name="フローチャート: 判断 391"/>
        <xdr:cNvSpPr/>
      </xdr:nvSpPr>
      <xdr:spPr>
        <a:xfrm>
          <a:off x="2781300" y="1748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63500</xdr:colOff>
      <xdr:row>104</xdr:row>
      <xdr:rowOff>61595</xdr:rowOff>
    </xdr:from>
    <xdr:to xmlns:xdr="http://schemas.openxmlformats.org/drawingml/2006/spreadsheetDrawing">
      <xdr:col>10</xdr:col>
      <xdr:colOff>165100</xdr:colOff>
      <xdr:row>104</xdr:row>
      <xdr:rowOff>163195</xdr:rowOff>
    </xdr:to>
    <xdr:sp macro="" textlink="">
      <xdr:nvSpPr>
        <xdr:cNvPr id="393" name="フローチャート: 判断 392"/>
        <xdr:cNvSpPr/>
      </xdr:nvSpPr>
      <xdr:spPr>
        <a:xfrm>
          <a:off x="1917700" y="1754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127000</xdr:colOff>
      <xdr:row>104</xdr:row>
      <xdr:rowOff>77470</xdr:rowOff>
    </xdr:from>
    <xdr:to xmlns:xdr="http://schemas.openxmlformats.org/drawingml/2006/spreadsheetDrawing">
      <xdr:col>6</xdr:col>
      <xdr:colOff>38100</xdr:colOff>
      <xdr:row>105</xdr:row>
      <xdr:rowOff>7620</xdr:rowOff>
    </xdr:to>
    <xdr:sp macro="" textlink="">
      <xdr:nvSpPr>
        <xdr:cNvPr id="394" name="フローチャート: 判断 393"/>
        <xdr:cNvSpPr/>
      </xdr:nvSpPr>
      <xdr:spPr>
        <a:xfrm>
          <a:off x="1054100" y="175653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23</xdr:col>
      <xdr:colOff>63500</xdr:colOff>
      <xdr:row>111</xdr:row>
      <xdr:rowOff>16510</xdr:rowOff>
    </xdr:from>
    <xdr:ext cx="761365" cy="259080"/>
    <xdr:sp macro="" textlink="">
      <xdr:nvSpPr>
        <xdr:cNvPr id="395" name="テキスト ボックス 394"/>
        <xdr:cNvSpPr txBox="1"/>
      </xdr:nvSpPr>
      <xdr:spPr>
        <a:xfrm>
          <a:off x="432816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111</xdr:row>
      <xdr:rowOff>16510</xdr:rowOff>
    </xdr:from>
    <xdr:ext cx="762000" cy="259080"/>
    <xdr:sp macro="" textlink="">
      <xdr:nvSpPr>
        <xdr:cNvPr id="396" name="テキスト ボックス 395"/>
        <xdr:cNvSpPr txBox="1"/>
      </xdr:nvSpPr>
      <xdr:spPr>
        <a:xfrm>
          <a:off x="351536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111</xdr:row>
      <xdr:rowOff>16510</xdr:rowOff>
    </xdr:from>
    <xdr:ext cx="761365" cy="259080"/>
    <xdr:sp macro="" textlink="">
      <xdr:nvSpPr>
        <xdr:cNvPr id="397" name="テキスト ボックス 396"/>
        <xdr:cNvSpPr txBox="1"/>
      </xdr:nvSpPr>
      <xdr:spPr>
        <a:xfrm>
          <a:off x="264668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111</xdr:row>
      <xdr:rowOff>16510</xdr:rowOff>
    </xdr:from>
    <xdr:ext cx="762000" cy="259080"/>
    <xdr:sp macro="" textlink="">
      <xdr:nvSpPr>
        <xdr:cNvPr id="398" name="テキスト ボックス 397"/>
        <xdr:cNvSpPr txBox="1"/>
      </xdr:nvSpPr>
      <xdr:spPr>
        <a:xfrm>
          <a:off x="17830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111</xdr:row>
      <xdr:rowOff>16510</xdr:rowOff>
    </xdr:from>
    <xdr:ext cx="762000" cy="259080"/>
    <xdr:sp macro="" textlink="">
      <xdr:nvSpPr>
        <xdr:cNvPr id="399" name="テキスト ボックス 398"/>
        <xdr:cNvSpPr txBox="1"/>
      </xdr:nvSpPr>
      <xdr:spPr>
        <a:xfrm>
          <a:off x="9194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105</xdr:row>
      <xdr:rowOff>63500</xdr:rowOff>
    </xdr:from>
    <xdr:to xmlns:xdr="http://schemas.openxmlformats.org/drawingml/2006/spreadsheetDrawing">
      <xdr:col>24</xdr:col>
      <xdr:colOff>114300</xdr:colOff>
      <xdr:row>105</xdr:row>
      <xdr:rowOff>164465</xdr:rowOff>
    </xdr:to>
    <xdr:sp macro="" textlink="">
      <xdr:nvSpPr>
        <xdr:cNvPr id="400" name="楕円 399"/>
        <xdr:cNvSpPr/>
      </xdr:nvSpPr>
      <xdr:spPr>
        <a:xfrm>
          <a:off x="4462780" y="1772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101600</xdr:colOff>
      <xdr:row>105</xdr:row>
      <xdr:rowOff>41275</xdr:rowOff>
    </xdr:from>
    <xdr:ext cx="405130" cy="258445"/>
    <xdr:sp macro="" textlink="">
      <xdr:nvSpPr>
        <xdr:cNvPr id="401" name="【市民会館】&#10;有形固定資産減価償却率該当値テキスト"/>
        <xdr:cNvSpPr txBox="1"/>
      </xdr:nvSpPr>
      <xdr:spPr>
        <a:xfrm>
          <a:off x="4551680" y="177006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105</xdr:row>
      <xdr:rowOff>36830</xdr:rowOff>
    </xdr:from>
    <xdr:to xmlns:xdr="http://schemas.openxmlformats.org/drawingml/2006/spreadsheetDrawing">
      <xdr:col>20</xdr:col>
      <xdr:colOff>38100</xdr:colOff>
      <xdr:row>105</xdr:row>
      <xdr:rowOff>138430</xdr:rowOff>
    </xdr:to>
    <xdr:sp macro="" textlink="">
      <xdr:nvSpPr>
        <xdr:cNvPr id="402" name="楕円 401"/>
        <xdr:cNvSpPr/>
      </xdr:nvSpPr>
      <xdr:spPr>
        <a:xfrm>
          <a:off x="3649980" y="176961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19</xdr:col>
      <xdr:colOff>177800</xdr:colOff>
      <xdr:row>105</xdr:row>
      <xdr:rowOff>87630</xdr:rowOff>
    </xdr:from>
    <xdr:to xmlns:xdr="http://schemas.openxmlformats.org/drawingml/2006/spreadsheetDrawing">
      <xdr:col>24</xdr:col>
      <xdr:colOff>63500</xdr:colOff>
      <xdr:row>105</xdr:row>
      <xdr:rowOff>113665</xdr:rowOff>
    </xdr:to>
    <xdr:cxnSp macro="">
      <xdr:nvCxnSpPr>
        <xdr:cNvPr id="403" name="直線コネクタ 402"/>
        <xdr:cNvCxnSpPr/>
      </xdr:nvCxnSpPr>
      <xdr:spPr>
        <a:xfrm>
          <a:off x="3700780" y="17746980"/>
          <a:ext cx="8128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105</xdr:row>
      <xdr:rowOff>2540</xdr:rowOff>
    </xdr:from>
    <xdr:to xmlns:xdr="http://schemas.openxmlformats.org/drawingml/2006/spreadsheetDrawing">
      <xdr:col>15</xdr:col>
      <xdr:colOff>101600</xdr:colOff>
      <xdr:row>105</xdr:row>
      <xdr:rowOff>104140</xdr:rowOff>
    </xdr:to>
    <xdr:sp macro="" textlink="">
      <xdr:nvSpPr>
        <xdr:cNvPr id="404" name="楕円 403"/>
        <xdr:cNvSpPr/>
      </xdr:nvSpPr>
      <xdr:spPr>
        <a:xfrm>
          <a:off x="2781300" y="1766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105</xdr:row>
      <xdr:rowOff>53340</xdr:rowOff>
    </xdr:from>
    <xdr:to xmlns:xdr="http://schemas.openxmlformats.org/drawingml/2006/spreadsheetDrawing">
      <xdr:col>19</xdr:col>
      <xdr:colOff>177800</xdr:colOff>
      <xdr:row>105</xdr:row>
      <xdr:rowOff>87630</xdr:rowOff>
    </xdr:to>
    <xdr:cxnSp macro="">
      <xdr:nvCxnSpPr>
        <xdr:cNvPr id="405" name="直線コネクタ 404"/>
        <xdr:cNvCxnSpPr/>
      </xdr:nvCxnSpPr>
      <xdr:spPr>
        <a:xfrm>
          <a:off x="2832100" y="17712690"/>
          <a:ext cx="86868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105</xdr:row>
      <xdr:rowOff>110490</xdr:rowOff>
    </xdr:from>
    <xdr:to xmlns:xdr="http://schemas.openxmlformats.org/drawingml/2006/spreadsheetDrawing">
      <xdr:col>10</xdr:col>
      <xdr:colOff>165100</xdr:colOff>
      <xdr:row>106</xdr:row>
      <xdr:rowOff>40640</xdr:rowOff>
    </xdr:to>
    <xdr:sp macro="" textlink="">
      <xdr:nvSpPr>
        <xdr:cNvPr id="406" name="楕円 405"/>
        <xdr:cNvSpPr/>
      </xdr:nvSpPr>
      <xdr:spPr>
        <a:xfrm>
          <a:off x="1917700" y="177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xdr:col>
      <xdr:colOff>114300</xdr:colOff>
      <xdr:row>105</xdr:row>
      <xdr:rowOff>53340</xdr:rowOff>
    </xdr:from>
    <xdr:to xmlns:xdr="http://schemas.openxmlformats.org/drawingml/2006/spreadsheetDrawing">
      <xdr:col>15</xdr:col>
      <xdr:colOff>50800</xdr:colOff>
      <xdr:row>105</xdr:row>
      <xdr:rowOff>161290</xdr:rowOff>
    </xdr:to>
    <xdr:cxnSp macro="">
      <xdr:nvCxnSpPr>
        <xdr:cNvPr id="407" name="直線コネクタ 406"/>
        <xdr:cNvCxnSpPr/>
      </xdr:nvCxnSpPr>
      <xdr:spPr>
        <a:xfrm flipV="1">
          <a:off x="1968500" y="17712690"/>
          <a:ext cx="8636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xdr:col>
      <xdr:colOff>127000</xdr:colOff>
      <xdr:row>105</xdr:row>
      <xdr:rowOff>82550</xdr:rowOff>
    </xdr:from>
    <xdr:to xmlns:xdr="http://schemas.openxmlformats.org/drawingml/2006/spreadsheetDrawing">
      <xdr:col>6</xdr:col>
      <xdr:colOff>38100</xdr:colOff>
      <xdr:row>106</xdr:row>
      <xdr:rowOff>12700</xdr:rowOff>
    </xdr:to>
    <xdr:sp macro="" textlink="">
      <xdr:nvSpPr>
        <xdr:cNvPr id="408" name="楕円 407"/>
        <xdr:cNvSpPr/>
      </xdr:nvSpPr>
      <xdr:spPr>
        <a:xfrm>
          <a:off x="1054100" y="177419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xdr:col>
      <xdr:colOff>177800</xdr:colOff>
      <xdr:row>105</xdr:row>
      <xdr:rowOff>133350</xdr:rowOff>
    </xdr:from>
    <xdr:to xmlns:xdr="http://schemas.openxmlformats.org/drawingml/2006/spreadsheetDrawing">
      <xdr:col>10</xdr:col>
      <xdr:colOff>114300</xdr:colOff>
      <xdr:row>105</xdr:row>
      <xdr:rowOff>161290</xdr:rowOff>
    </xdr:to>
    <xdr:cxnSp macro="">
      <xdr:nvCxnSpPr>
        <xdr:cNvPr id="409" name="直線コネクタ 408"/>
        <xdr:cNvCxnSpPr/>
      </xdr:nvCxnSpPr>
      <xdr:spPr>
        <a:xfrm>
          <a:off x="1104900" y="17792700"/>
          <a:ext cx="8636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18</xdr:col>
      <xdr:colOff>153035</xdr:colOff>
      <xdr:row>102</xdr:row>
      <xdr:rowOff>149860</xdr:rowOff>
    </xdr:from>
    <xdr:ext cx="404495" cy="259080"/>
    <xdr:sp macro="" textlink="">
      <xdr:nvSpPr>
        <xdr:cNvPr id="410" name="n_1aveValue【市民会館】&#10;有形固定資産減価償却率"/>
        <xdr:cNvSpPr txBox="1"/>
      </xdr:nvSpPr>
      <xdr:spPr>
        <a:xfrm>
          <a:off x="3490595" y="172948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102</xdr:row>
      <xdr:rowOff>114300</xdr:rowOff>
    </xdr:from>
    <xdr:ext cx="405130" cy="259080"/>
    <xdr:sp macro="" textlink="">
      <xdr:nvSpPr>
        <xdr:cNvPr id="411" name="n_2aveValue【市民会館】&#10;有形固定資産減価償却率"/>
        <xdr:cNvSpPr txBox="1"/>
      </xdr:nvSpPr>
      <xdr:spPr>
        <a:xfrm>
          <a:off x="2634615" y="172593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103</xdr:row>
      <xdr:rowOff>8255</xdr:rowOff>
    </xdr:from>
    <xdr:ext cx="404495" cy="258445"/>
    <xdr:sp macro="" textlink="">
      <xdr:nvSpPr>
        <xdr:cNvPr id="412" name="n_3aveValue【市民会館】&#10;有形固定資産減価償却率"/>
        <xdr:cNvSpPr txBox="1"/>
      </xdr:nvSpPr>
      <xdr:spPr>
        <a:xfrm>
          <a:off x="1771015" y="173247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103</xdr:row>
      <xdr:rowOff>24130</xdr:rowOff>
    </xdr:from>
    <xdr:ext cx="404495" cy="259080"/>
    <xdr:sp macro="" textlink="">
      <xdr:nvSpPr>
        <xdr:cNvPr id="413" name="n_4aveValue【市民会館】&#10;有形固定資産減価償却率"/>
        <xdr:cNvSpPr txBox="1"/>
      </xdr:nvSpPr>
      <xdr:spPr>
        <a:xfrm>
          <a:off x="907415" y="173405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18</xdr:col>
      <xdr:colOff>153035</xdr:colOff>
      <xdr:row>105</xdr:row>
      <xdr:rowOff>129540</xdr:rowOff>
    </xdr:from>
    <xdr:ext cx="404495" cy="259080"/>
    <xdr:sp macro="" textlink="">
      <xdr:nvSpPr>
        <xdr:cNvPr id="414" name="n_1mainValue【市民会館】&#10;有形固定資産減価償却率"/>
        <xdr:cNvSpPr txBox="1"/>
      </xdr:nvSpPr>
      <xdr:spPr>
        <a:xfrm>
          <a:off x="3490595" y="177888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14</xdr:col>
      <xdr:colOff>38735</xdr:colOff>
      <xdr:row>105</xdr:row>
      <xdr:rowOff>95250</xdr:rowOff>
    </xdr:from>
    <xdr:ext cx="405130" cy="259080"/>
    <xdr:sp macro="" textlink="">
      <xdr:nvSpPr>
        <xdr:cNvPr id="415" name="n_2mainValue【市民会館】&#10;有形固定資産減価償却率"/>
        <xdr:cNvSpPr txBox="1"/>
      </xdr:nvSpPr>
      <xdr:spPr>
        <a:xfrm>
          <a:off x="2634615" y="177546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xdr:col>
      <xdr:colOff>102235</xdr:colOff>
      <xdr:row>106</xdr:row>
      <xdr:rowOff>31750</xdr:rowOff>
    </xdr:from>
    <xdr:ext cx="404495" cy="258445"/>
    <xdr:sp macro="" textlink="">
      <xdr:nvSpPr>
        <xdr:cNvPr id="416" name="n_3mainValue【市民会館】&#10;有形固定資産減価償却率"/>
        <xdr:cNvSpPr txBox="1"/>
      </xdr:nvSpPr>
      <xdr:spPr>
        <a:xfrm>
          <a:off x="1771015" y="178625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xdr:col>
      <xdr:colOff>165735</xdr:colOff>
      <xdr:row>106</xdr:row>
      <xdr:rowOff>3810</xdr:rowOff>
    </xdr:from>
    <xdr:ext cx="404495" cy="259080"/>
    <xdr:sp macro="" textlink="">
      <xdr:nvSpPr>
        <xdr:cNvPr id="417" name="n_4mainValue【市民会館】&#10;有形固定資産減価償却率"/>
        <xdr:cNvSpPr txBox="1"/>
      </xdr:nvSpPr>
      <xdr:spPr>
        <a:xfrm>
          <a:off x="907415" y="178346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19050</xdr:rowOff>
    </xdr:from>
    <xdr:to xmlns:xdr="http://schemas.openxmlformats.org/drawingml/2006/spreadsheetDrawing">
      <xdr:col>59</xdr:col>
      <xdr:colOff>88900</xdr:colOff>
      <xdr:row>94</xdr:row>
      <xdr:rowOff>139700</xdr:rowOff>
    </xdr:to>
    <xdr:sp macro="" textlink="">
      <xdr:nvSpPr>
        <xdr:cNvPr id="418" name="正方形/長方形 417"/>
        <xdr:cNvSpPr/>
      </xdr:nvSpPr>
      <xdr:spPr>
        <a:xfrm>
          <a:off x="6431280" y="152781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35</xdr:col>
      <xdr:colOff>63500</xdr:colOff>
      <xdr:row>94</xdr:row>
      <xdr:rowOff>165100</xdr:rowOff>
    </xdr:from>
    <xdr:to xmlns:xdr="http://schemas.openxmlformats.org/drawingml/2006/spreadsheetDrawing">
      <xdr:col>43</xdr:col>
      <xdr:colOff>63500</xdr:colOff>
      <xdr:row>96</xdr:row>
      <xdr:rowOff>76200</xdr:rowOff>
    </xdr:to>
    <xdr:sp macro="" textlink="">
      <xdr:nvSpPr>
        <xdr:cNvPr id="419" name="正方形/長方形 418"/>
        <xdr:cNvSpPr/>
      </xdr:nvSpPr>
      <xdr:spPr>
        <a:xfrm>
          <a:off x="65532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96</xdr:row>
      <xdr:rowOff>25400</xdr:rowOff>
    </xdr:from>
    <xdr:to xmlns:xdr="http://schemas.openxmlformats.org/drawingml/2006/spreadsheetDrawing">
      <xdr:col>43</xdr:col>
      <xdr:colOff>63500</xdr:colOff>
      <xdr:row>97</xdr:row>
      <xdr:rowOff>107950</xdr:rowOff>
    </xdr:to>
    <xdr:sp macro="" textlink="">
      <xdr:nvSpPr>
        <xdr:cNvPr id="420" name="正方形/長方形 419"/>
        <xdr:cNvSpPr/>
      </xdr:nvSpPr>
      <xdr:spPr>
        <a:xfrm>
          <a:off x="65532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94</xdr:row>
      <xdr:rowOff>165100</xdr:rowOff>
    </xdr:from>
    <xdr:to xmlns:xdr="http://schemas.openxmlformats.org/drawingml/2006/spreadsheetDrawing">
      <xdr:col>48</xdr:col>
      <xdr:colOff>127000</xdr:colOff>
      <xdr:row>96</xdr:row>
      <xdr:rowOff>76200</xdr:rowOff>
    </xdr:to>
    <xdr:sp macro="" textlink="">
      <xdr:nvSpPr>
        <xdr:cNvPr id="421" name="正方形/長方形 420"/>
        <xdr:cNvSpPr/>
      </xdr:nvSpPr>
      <xdr:spPr>
        <a:xfrm>
          <a:off x="754380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96</xdr:row>
      <xdr:rowOff>25400</xdr:rowOff>
    </xdr:from>
    <xdr:to xmlns:xdr="http://schemas.openxmlformats.org/drawingml/2006/spreadsheetDrawing">
      <xdr:col>48</xdr:col>
      <xdr:colOff>127000</xdr:colOff>
      <xdr:row>97</xdr:row>
      <xdr:rowOff>107950</xdr:rowOff>
    </xdr:to>
    <xdr:sp macro="" textlink="">
      <xdr:nvSpPr>
        <xdr:cNvPr id="422" name="正方形/長方形 421"/>
        <xdr:cNvSpPr/>
      </xdr:nvSpPr>
      <xdr:spPr>
        <a:xfrm>
          <a:off x="754380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94</xdr:row>
      <xdr:rowOff>165100</xdr:rowOff>
    </xdr:from>
    <xdr:to xmlns:xdr="http://schemas.openxmlformats.org/drawingml/2006/spreadsheetDrawing">
      <xdr:col>54</xdr:col>
      <xdr:colOff>127000</xdr:colOff>
      <xdr:row>96</xdr:row>
      <xdr:rowOff>76200</xdr:rowOff>
    </xdr:to>
    <xdr:sp macro="" textlink="">
      <xdr:nvSpPr>
        <xdr:cNvPr id="423" name="正方形/長方形 422"/>
        <xdr:cNvSpPr/>
      </xdr:nvSpPr>
      <xdr:spPr>
        <a:xfrm>
          <a:off x="8656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96</xdr:row>
      <xdr:rowOff>25400</xdr:rowOff>
    </xdr:from>
    <xdr:to xmlns:xdr="http://schemas.openxmlformats.org/drawingml/2006/spreadsheetDrawing">
      <xdr:col>54</xdr:col>
      <xdr:colOff>127000</xdr:colOff>
      <xdr:row>97</xdr:row>
      <xdr:rowOff>107950</xdr:rowOff>
    </xdr:to>
    <xdr:sp macro="" textlink="">
      <xdr:nvSpPr>
        <xdr:cNvPr id="424" name="正方形/長方形 423"/>
        <xdr:cNvSpPr/>
      </xdr:nvSpPr>
      <xdr:spPr>
        <a:xfrm>
          <a:off x="8656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25" name="正方形/長方形 424"/>
        <xdr:cNvSpPr/>
      </xdr:nvSpPr>
      <xdr:spPr>
        <a:xfrm>
          <a:off x="6431280" y="164211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96</xdr:row>
      <xdr:rowOff>114300</xdr:rowOff>
    </xdr:from>
    <xdr:ext cx="349250" cy="225425"/>
    <xdr:sp macro="" textlink="">
      <xdr:nvSpPr>
        <xdr:cNvPr id="426" name="テキスト ボックス 425"/>
        <xdr:cNvSpPr txBox="1"/>
      </xdr:nvSpPr>
      <xdr:spPr>
        <a:xfrm>
          <a:off x="6393180" y="162306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111</xdr:row>
      <xdr:rowOff>19050</xdr:rowOff>
    </xdr:from>
    <xdr:to xmlns:xdr="http://schemas.openxmlformats.org/drawingml/2006/spreadsheetDrawing">
      <xdr:col>59</xdr:col>
      <xdr:colOff>50800</xdr:colOff>
      <xdr:row>111</xdr:row>
      <xdr:rowOff>19050</xdr:rowOff>
    </xdr:to>
    <xdr:cxnSp macro="">
      <xdr:nvCxnSpPr>
        <xdr:cNvPr id="427" name="直線コネクタ 426"/>
        <xdr:cNvCxnSpPr/>
      </xdr:nvCxnSpPr>
      <xdr:spPr>
        <a:xfrm>
          <a:off x="6431280" y="18707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108</xdr:row>
      <xdr:rowOff>152400</xdr:rowOff>
    </xdr:from>
    <xdr:to xmlns:xdr="http://schemas.openxmlformats.org/drawingml/2006/spreadsheetDrawing">
      <xdr:col>59</xdr:col>
      <xdr:colOff>50800</xdr:colOff>
      <xdr:row>108</xdr:row>
      <xdr:rowOff>152400</xdr:rowOff>
    </xdr:to>
    <xdr:cxnSp macro="">
      <xdr:nvCxnSpPr>
        <xdr:cNvPr id="428" name="直線コネクタ 427"/>
        <xdr:cNvCxnSpPr/>
      </xdr:nvCxnSpPr>
      <xdr:spPr>
        <a:xfrm>
          <a:off x="6431280" y="1832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108</xdr:row>
      <xdr:rowOff>10160</xdr:rowOff>
    </xdr:from>
    <xdr:ext cx="466725" cy="259080"/>
    <xdr:sp macro="" textlink="">
      <xdr:nvSpPr>
        <xdr:cNvPr id="429" name="テキスト ボックス 428"/>
        <xdr:cNvSpPr txBox="1"/>
      </xdr:nvSpPr>
      <xdr:spPr>
        <a:xfrm>
          <a:off x="5974080" y="18183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106</xdr:row>
      <xdr:rowOff>114300</xdr:rowOff>
    </xdr:from>
    <xdr:to xmlns:xdr="http://schemas.openxmlformats.org/drawingml/2006/spreadsheetDrawing">
      <xdr:col>59</xdr:col>
      <xdr:colOff>50800</xdr:colOff>
      <xdr:row>106</xdr:row>
      <xdr:rowOff>114300</xdr:rowOff>
    </xdr:to>
    <xdr:cxnSp macro="">
      <xdr:nvCxnSpPr>
        <xdr:cNvPr id="430" name="直線コネクタ 429"/>
        <xdr:cNvCxnSpPr/>
      </xdr:nvCxnSpPr>
      <xdr:spPr>
        <a:xfrm>
          <a:off x="6431280" y="17945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105</xdr:row>
      <xdr:rowOff>143510</xdr:rowOff>
    </xdr:from>
    <xdr:ext cx="466725" cy="258445"/>
    <xdr:sp macro="" textlink="">
      <xdr:nvSpPr>
        <xdr:cNvPr id="431" name="テキスト ボックス 430"/>
        <xdr:cNvSpPr txBox="1"/>
      </xdr:nvSpPr>
      <xdr:spPr>
        <a:xfrm>
          <a:off x="5974080" y="178028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104</xdr:row>
      <xdr:rowOff>76200</xdr:rowOff>
    </xdr:from>
    <xdr:to xmlns:xdr="http://schemas.openxmlformats.org/drawingml/2006/spreadsheetDrawing">
      <xdr:col>59</xdr:col>
      <xdr:colOff>50800</xdr:colOff>
      <xdr:row>104</xdr:row>
      <xdr:rowOff>76200</xdr:rowOff>
    </xdr:to>
    <xdr:cxnSp macro="">
      <xdr:nvCxnSpPr>
        <xdr:cNvPr id="432" name="直線コネクタ 431"/>
        <xdr:cNvCxnSpPr/>
      </xdr:nvCxnSpPr>
      <xdr:spPr>
        <a:xfrm>
          <a:off x="6431280" y="17564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103</xdr:row>
      <xdr:rowOff>105410</xdr:rowOff>
    </xdr:from>
    <xdr:ext cx="466725" cy="259080"/>
    <xdr:sp macro="" textlink="">
      <xdr:nvSpPr>
        <xdr:cNvPr id="433" name="テキスト ボックス 432"/>
        <xdr:cNvSpPr txBox="1"/>
      </xdr:nvSpPr>
      <xdr:spPr>
        <a:xfrm>
          <a:off x="5974080" y="17421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102</xdr:row>
      <xdr:rowOff>38100</xdr:rowOff>
    </xdr:from>
    <xdr:to xmlns:xdr="http://schemas.openxmlformats.org/drawingml/2006/spreadsheetDrawing">
      <xdr:col>59</xdr:col>
      <xdr:colOff>50800</xdr:colOff>
      <xdr:row>102</xdr:row>
      <xdr:rowOff>38100</xdr:rowOff>
    </xdr:to>
    <xdr:cxnSp macro="">
      <xdr:nvCxnSpPr>
        <xdr:cNvPr id="434" name="直線コネクタ 433"/>
        <xdr:cNvCxnSpPr/>
      </xdr:nvCxnSpPr>
      <xdr:spPr>
        <a:xfrm>
          <a:off x="6431280" y="17183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101</xdr:row>
      <xdr:rowOff>67310</xdr:rowOff>
    </xdr:from>
    <xdr:ext cx="466725" cy="259080"/>
    <xdr:sp macro="" textlink="">
      <xdr:nvSpPr>
        <xdr:cNvPr id="435" name="テキスト ボックス 434"/>
        <xdr:cNvSpPr txBox="1"/>
      </xdr:nvSpPr>
      <xdr:spPr>
        <a:xfrm>
          <a:off x="5974080" y="17040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100</xdr:row>
      <xdr:rowOff>0</xdr:rowOff>
    </xdr:from>
    <xdr:to xmlns:xdr="http://schemas.openxmlformats.org/drawingml/2006/spreadsheetDrawing">
      <xdr:col>59</xdr:col>
      <xdr:colOff>50800</xdr:colOff>
      <xdr:row>100</xdr:row>
      <xdr:rowOff>0</xdr:rowOff>
    </xdr:to>
    <xdr:cxnSp macro="">
      <xdr:nvCxnSpPr>
        <xdr:cNvPr id="436" name="直線コネクタ 435"/>
        <xdr:cNvCxnSpPr/>
      </xdr:nvCxnSpPr>
      <xdr:spPr>
        <a:xfrm>
          <a:off x="6431280" y="16802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99</xdr:row>
      <xdr:rowOff>29210</xdr:rowOff>
    </xdr:from>
    <xdr:ext cx="466725" cy="258445"/>
    <xdr:sp macro="" textlink="">
      <xdr:nvSpPr>
        <xdr:cNvPr id="437" name="テキスト ボックス 436"/>
        <xdr:cNvSpPr txBox="1"/>
      </xdr:nvSpPr>
      <xdr:spPr>
        <a:xfrm>
          <a:off x="5974080" y="166598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50800</xdr:colOff>
      <xdr:row>97</xdr:row>
      <xdr:rowOff>133350</xdr:rowOff>
    </xdr:to>
    <xdr:cxnSp macro="">
      <xdr:nvCxnSpPr>
        <xdr:cNvPr id="438" name="直線コネクタ 437"/>
        <xdr:cNvCxnSpPr/>
      </xdr:nvCxnSpPr>
      <xdr:spPr>
        <a:xfrm>
          <a:off x="6431280" y="16421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96</xdr:row>
      <xdr:rowOff>162560</xdr:rowOff>
    </xdr:from>
    <xdr:ext cx="466725" cy="259080"/>
    <xdr:sp macro="" textlink="">
      <xdr:nvSpPr>
        <xdr:cNvPr id="439" name="テキスト ボックス 438"/>
        <xdr:cNvSpPr txBox="1"/>
      </xdr:nvSpPr>
      <xdr:spPr>
        <a:xfrm>
          <a:off x="5974080" y="162788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133350</xdr:rowOff>
    </xdr:from>
    <xdr:to xmlns:xdr="http://schemas.openxmlformats.org/drawingml/2006/spreadsheetDrawing">
      <xdr:col>59</xdr:col>
      <xdr:colOff>88900</xdr:colOff>
      <xdr:row>111</xdr:row>
      <xdr:rowOff>19050</xdr:rowOff>
    </xdr:to>
    <xdr:sp macro="" textlink="">
      <xdr:nvSpPr>
        <xdr:cNvPr id="440" name="【市民会館】&#10;一人当たり面積グラフ枠"/>
        <xdr:cNvSpPr/>
      </xdr:nvSpPr>
      <xdr:spPr>
        <a:xfrm>
          <a:off x="6431280" y="164211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99</xdr:row>
      <xdr:rowOff>95250</xdr:rowOff>
    </xdr:from>
    <xdr:to xmlns:xdr="http://schemas.openxmlformats.org/drawingml/2006/spreadsheetDrawing">
      <xdr:col>54</xdr:col>
      <xdr:colOff>185420</xdr:colOff>
      <xdr:row>108</xdr:row>
      <xdr:rowOff>118110</xdr:rowOff>
    </xdr:to>
    <xdr:cxnSp macro="">
      <xdr:nvCxnSpPr>
        <xdr:cNvPr id="441" name="直線コネクタ 440"/>
        <xdr:cNvCxnSpPr/>
      </xdr:nvCxnSpPr>
      <xdr:spPr>
        <a:xfrm flipV="1">
          <a:off x="10198100" y="16725900"/>
          <a:ext cx="0" cy="1565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108</xdr:row>
      <xdr:rowOff>121920</xdr:rowOff>
    </xdr:from>
    <xdr:ext cx="469265" cy="258445"/>
    <xdr:sp macro="" textlink="">
      <xdr:nvSpPr>
        <xdr:cNvPr id="442" name="【市民会館】&#10;一人当たり面積最小値テキスト"/>
        <xdr:cNvSpPr txBox="1"/>
      </xdr:nvSpPr>
      <xdr:spPr>
        <a:xfrm>
          <a:off x="10236200" y="182956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108</xdr:row>
      <xdr:rowOff>118110</xdr:rowOff>
    </xdr:from>
    <xdr:to xmlns:xdr="http://schemas.openxmlformats.org/drawingml/2006/spreadsheetDrawing">
      <xdr:col>55</xdr:col>
      <xdr:colOff>88900</xdr:colOff>
      <xdr:row>108</xdr:row>
      <xdr:rowOff>118110</xdr:rowOff>
    </xdr:to>
    <xdr:cxnSp macro="">
      <xdr:nvCxnSpPr>
        <xdr:cNvPr id="443" name="直線コネクタ 442"/>
        <xdr:cNvCxnSpPr/>
      </xdr:nvCxnSpPr>
      <xdr:spPr>
        <a:xfrm>
          <a:off x="10114280" y="18291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98</xdr:row>
      <xdr:rowOff>41910</xdr:rowOff>
    </xdr:from>
    <xdr:ext cx="469265" cy="258445"/>
    <xdr:sp macro="" textlink="">
      <xdr:nvSpPr>
        <xdr:cNvPr id="444" name="【市民会館】&#10;一人当たり面積最大値テキスト"/>
        <xdr:cNvSpPr txBox="1"/>
      </xdr:nvSpPr>
      <xdr:spPr>
        <a:xfrm>
          <a:off x="10236200" y="16501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95250</xdr:rowOff>
    </xdr:from>
    <xdr:to xmlns:xdr="http://schemas.openxmlformats.org/drawingml/2006/spreadsheetDrawing">
      <xdr:col>55</xdr:col>
      <xdr:colOff>88900</xdr:colOff>
      <xdr:row>99</xdr:row>
      <xdr:rowOff>95250</xdr:rowOff>
    </xdr:to>
    <xdr:cxnSp macro="">
      <xdr:nvCxnSpPr>
        <xdr:cNvPr id="445" name="直線コネクタ 444"/>
        <xdr:cNvCxnSpPr/>
      </xdr:nvCxnSpPr>
      <xdr:spPr>
        <a:xfrm>
          <a:off x="10114280" y="167259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38100</xdr:colOff>
      <xdr:row>104</xdr:row>
      <xdr:rowOff>170180</xdr:rowOff>
    </xdr:from>
    <xdr:ext cx="469265" cy="259080"/>
    <xdr:sp macro="" textlink="">
      <xdr:nvSpPr>
        <xdr:cNvPr id="446" name="【市民会館】&#10;一人当たり面積平均値テキスト"/>
        <xdr:cNvSpPr txBox="1"/>
      </xdr:nvSpPr>
      <xdr:spPr>
        <a:xfrm>
          <a:off x="10236200" y="17658080"/>
          <a:ext cx="4692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105</xdr:row>
      <xdr:rowOff>147320</xdr:rowOff>
    </xdr:from>
    <xdr:to xmlns:xdr="http://schemas.openxmlformats.org/drawingml/2006/spreadsheetDrawing">
      <xdr:col>55</xdr:col>
      <xdr:colOff>50800</xdr:colOff>
      <xdr:row>106</xdr:row>
      <xdr:rowOff>77470</xdr:rowOff>
    </xdr:to>
    <xdr:sp macro="" textlink="">
      <xdr:nvSpPr>
        <xdr:cNvPr id="447" name="フローチャート: 判断 446"/>
        <xdr:cNvSpPr/>
      </xdr:nvSpPr>
      <xdr:spPr>
        <a:xfrm>
          <a:off x="10152380" y="1780667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63500</xdr:colOff>
      <xdr:row>105</xdr:row>
      <xdr:rowOff>158750</xdr:rowOff>
    </xdr:from>
    <xdr:to xmlns:xdr="http://schemas.openxmlformats.org/drawingml/2006/spreadsheetDrawing">
      <xdr:col>50</xdr:col>
      <xdr:colOff>165100</xdr:colOff>
      <xdr:row>106</xdr:row>
      <xdr:rowOff>88900</xdr:rowOff>
    </xdr:to>
    <xdr:sp macro="" textlink="">
      <xdr:nvSpPr>
        <xdr:cNvPr id="448" name="フローチャート: 判断 447"/>
        <xdr:cNvSpPr/>
      </xdr:nvSpPr>
      <xdr:spPr>
        <a:xfrm>
          <a:off x="9334500" y="1781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127000</xdr:colOff>
      <xdr:row>105</xdr:row>
      <xdr:rowOff>162560</xdr:rowOff>
    </xdr:from>
    <xdr:to xmlns:xdr="http://schemas.openxmlformats.org/drawingml/2006/spreadsheetDrawing">
      <xdr:col>46</xdr:col>
      <xdr:colOff>38100</xdr:colOff>
      <xdr:row>106</xdr:row>
      <xdr:rowOff>92710</xdr:rowOff>
    </xdr:to>
    <xdr:sp macro="" textlink="">
      <xdr:nvSpPr>
        <xdr:cNvPr id="449" name="フローチャート: 判断 448"/>
        <xdr:cNvSpPr/>
      </xdr:nvSpPr>
      <xdr:spPr>
        <a:xfrm>
          <a:off x="8470900" y="178219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0</xdr:colOff>
      <xdr:row>105</xdr:row>
      <xdr:rowOff>135890</xdr:rowOff>
    </xdr:from>
    <xdr:to xmlns:xdr="http://schemas.openxmlformats.org/drawingml/2006/spreadsheetDrawing">
      <xdr:col>41</xdr:col>
      <xdr:colOff>101600</xdr:colOff>
      <xdr:row>106</xdr:row>
      <xdr:rowOff>66040</xdr:rowOff>
    </xdr:to>
    <xdr:sp macro="" textlink="">
      <xdr:nvSpPr>
        <xdr:cNvPr id="450" name="フローチャート: 判断 449"/>
        <xdr:cNvSpPr/>
      </xdr:nvSpPr>
      <xdr:spPr>
        <a:xfrm>
          <a:off x="7602220" y="1779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63500</xdr:colOff>
      <xdr:row>105</xdr:row>
      <xdr:rowOff>170180</xdr:rowOff>
    </xdr:from>
    <xdr:to xmlns:xdr="http://schemas.openxmlformats.org/drawingml/2006/spreadsheetDrawing">
      <xdr:col>36</xdr:col>
      <xdr:colOff>165100</xdr:colOff>
      <xdr:row>106</xdr:row>
      <xdr:rowOff>100330</xdr:rowOff>
    </xdr:to>
    <xdr:sp macro="" textlink="">
      <xdr:nvSpPr>
        <xdr:cNvPr id="451" name="フローチャート: 判断 450"/>
        <xdr:cNvSpPr/>
      </xdr:nvSpPr>
      <xdr:spPr>
        <a:xfrm>
          <a:off x="673862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54</xdr:col>
      <xdr:colOff>0</xdr:colOff>
      <xdr:row>111</xdr:row>
      <xdr:rowOff>16510</xdr:rowOff>
    </xdr:from>
    <xdr:ext cx="762000" cy="259080"/>
    <xdr:sp macro="" textlink="">
      <xdr:nvSpPr>
        <xdr:cNvPr id="452" name="テキスト ボックス 451"/>
        <xdr:cNvSpPr txBox="1"/>
      </xdr:nvSpPr>
      <xdr:spPr>
        <a:xfrm>
          <a:off x="100126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111</xdr:row>
      <xdr:rowOff>16510</xdr:rowOff>
    </xdr:from>
    <xdr:ext cx="762000" cy="259080"/>
    <xdr:sp macro="" textlink="">
      <xdr:nvSpPr>
        <xdr:cNvPr id="453" name="テキスト ボックス 452"/>
        <xdr:cNvSpPr txBox="1"/>
      </xdr:nvSpPr>
      <xdr:spPr>
        <a:xfrm>
          <a:off x="91998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111</xdr:row>
      <xdr:rowOff>16510</xdr:rowOff>
    </xdr:from>
    <xdr:ext cx="762000" cy="259080"/>
    <xdr:sp macro="" textlink="">
      <xdr:nvSpPr>
        <xdr:cNvPr id="454" name="テキスト ボックス 453"/>
        <xdr:cNvSpPr txBox="1"/>
      </xdr:nvSpPr>
      <xdr:spPr>
        <a:xfrm>
          <a:off x="83362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111</xdr:row>
      <xdr:rowOff>16510</xdr:rowOff>
    </xdr:from>
    <xdr:ext cx="761365" cy="259080"/>
    <xdr:sp macro="" textlink="">
      <xdr:nvSpPr>
        <xdr:cNvPr id="455" name="テキスト ボックス 454"/>
        <xdr:cNvSpPr txBox="1"/>
      </xdr:nvSpPr>
      <xdr:spPr>
        <a:xfrm>
          <a:off x="74676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111</xdr:row>
      <xdr:rowOff>16510</xdr:rowOff>
    </xdr:from>
    <xdr:ext cx="762000" cy="259080"/>
    <xdr:sp macro="" textlink="">
      <xdr:nvSpPr>
        <xdr:cNvPr id="456" name="テキスト ボックス 455"/>
        <xdr:cNvSpPr txBox="1"/>
      </xdr:nvSpPr>
      <xdr:spPr>
        <a:xfrm>
          <a:off x="66040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106</xdr:row>
      <xdr:rowOff>162560</xdr:rowOff>
    </xdr:from>
    <xdr:to xmlns:xdr="http://schemas.openxmlformats.org/drawingml/2006/spreadsheetDrawing">
      <xdr:col>55</xdr:col>
      <xdr:colOff>50800</xdr:colOff>
      <xdr:row>107</xdr:row>
      <xdr:rowOff>92710</xdr:rowOff>
    </xdr:to>
    <xdr:sp macro="" textlink="">
      <xdr:nvSpPr>
        <xdr:cNvPr id="457" name="楕円 456"/>
        <xdr:cNvSpPr/>
      </xdr:nvSpPr>
      <xdr:spPr>
        <a:xfrm>
          <a:off x="10152380" y="179933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38100</xdr:colOff>
      <xdr:row>106</xdr:row>
      <xdr:rowOff>140970</xdr:rowOff>
    </xdr:from>
    <xdr:ext cx="469265" cy="259080"/>
    <xdr:sp macro="" textlink="">
      <xdr:nvSpPr>
        <xdr:cNvPr id="458" name="【市民会館】&#10;一人当たり面積該当値テキスト"/>
        <xdr:cNvSpPr txBox="1"/>
      </xdr:nvSpPr>
      <xdr:spPr>
        <a:xfrm>
          <a:off x="10236200" y="17971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106</xdr:row>
      <xdr:rowOff>166370</xdr:rowOff>
    </xdr:from>
    <xdr:to xmlns:xdr="http://schemas.openxmlformats.org/drawingml/2006/spreadsheetDrawing">
      <xdr:col>50</xdr:col>
      <xdr:colOff>165100</xdr:colOff>
      <xdr:row>107</xdr:row>
      <xdr:rowOff>96520</xdr:rowOff>
    </xdr:to>
    <xdr:sp macro="" textlink="">
      <xdr:nvSpPr>
        <xdr:cNvPr id="459" name="楕円 458"/>
        <xdr:cNvSpPr/>
      </xdr:nvSpPr>
      <xdr:spPr>
        <a:xfrm>
          <a:off x="9334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50</xdr:col>
      <xdr:colOff>114300</xdr:colOff>
      <xdr:row>107</xdr:row>
      <xdr:rowOff>41910</xdr:rowOff>
    </xdr:from>
    <xdr:to xmlns:xdr="http://schemas.openxmlformats.org/drawingml/2006/spreadsheetDrawing">
      <xdr:col>55</xdr:col>
      <xdr:colOff>0</xdr:colOff>
      <xdr:row>107</xdr:row>
      <xdr:rowOff>45720</xdr:rowOff>
    </xdr:to>
    <xdr:cxnSp macro="">
      <xdr:nvCxnSpPr>
        <xdr:cNvPr id="460" name="直線コネクタ 459"/>
        <xdr:cNvCxnSpPr/>
      </xdr:nvCxnSpPr>
      <xdr:spPr>
        <a:xfrm flipV="1">
          <a:off x="9385300" y="18044160"/>
          <a:ext cx="8128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106</xdr:row>
      <xdr:rowOff>166370</xdr:rowOff>
    </xdr:from>
    <xdr:to xmlns:xdr="http://schemas.openxmlformats.org/drawingml/2006/spreadsheetDrawing">
      <xdr:col>46</xdr:col>
      <xdr:colOff>38100</xdr:colOff>
      <xdr:row>107</xdr:row>
      <xdr:rowOff>96520</xdr:rowOff>
    </xdr:to>
    <xdr:sp macro="" textlink="">
      <xdr:nvSpPr>
        <xdr:cNvPr id="461" name="楕円 460"/>
        <xdr:cNvSpPr/>
      </xdr:nvSpPr>
      <xdr:spPr>
        <a:xfrm>
          <a:off x="8470900" y="179971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107</xdr:row>
      <xdr:rowOff>45720</xdr:rowOff>
    </xdr:from>
    <xdr:to xmlns:xdr="http://schemas.openxmlformats.org/drawingml/2006/spreadsheetDrawing">
      <xdr:col>50</xdr:col>
      <xdr:colOff>114300</xdr:colOff>
      <xdr:row>107</xdr:row>
      <xdr:rowOff>45720</xdr:rowOff>
    </xdr:to>
    <xdr:cxnSp macro="">
      <xdr:nvCxnSpPr>
        <xdr:cNvPr id="462" name="直線コネクタ 461"/>
        <xdr:cNvCxnSpPr/>
      </xdr:nvCxnSpPr>
      <xdr:spPr>
        <a:xfrm>
          <a:off x="8521700" y="1804797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106</xdr:row>
      <xdr:rowOff>170180</xdr:rowOff>
    </xdr:from>
    <xdr:to xmlns:xdr="http://schemas.openxmlformats.org/drawingml/2006/spreadsheetDrawing">
      <xdr:col>41</xdr:col>
      <xdr:colOff>101600</xdr:colOff>
      <xdr:row>107</xdr:row>
      <xdr:rowOff>100330</xdr:rowOff>
    </xdr:to>
    <xdr:sp macro="" textlink="">
      <xdr:nvSpPr>
        <xdr:cNvPr id="463" name="楕円 462"/>
        <xdr:cNvSpPr/>
      </xdr:nvSpPr>
      <xdr:spPr>
        <a:xfrm>
          <a:off x="760222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41</xdr:col>
      <xdr:colOff>50800</xdr:colOff>
      <xdr:row>107</xdr:row>
      <xdr:rowOff>45720</xdr:rowOff>
    </xdr:from>
    <xdr:to xmlns:xdr="http://schemas.openxmlformats.org/drawingml/2006/spreadsheetDrawing">
      <xdr:col>45</xdr:col>
      <xdr:colOff>177800</xdr:colOff>
      <xdr:row>107</xdr:row>
      <xdr:rowOff>49530</xdr:rowOff>
    </xdr:to>
    <xdr:cxnSp macro="">
      <xdr:nvCxnSpPr>
        <xdr:cNvPr id="464" name="直線コネクタ 463"/>
        <xdr:cNvCxnSpPr/>
      </xdr:nvCxnSpPr>
      <xdr:spPr>
        <a:xfrm flipV="1">
          <a:off x="7653020" y="18047970"/>
          <a:ext cx="8686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36</xdr:col>
      <xdr:colOff>63500</xdr:colOff>
      <xdr:row>107</xdr:row>
      <xdr:rowOff>2540</xdr:rowOff>
    </xdr:from>
    <xdr:to xmlns:xdr="http://schemas.openxmlformats.org/drawingml/2006/spreadsheetDrawing">
      <xdr:col>36</xdr:col>
      <xdr:colOff>165100</xdr:colOff>
      <xdr:row>107</xdr:row>
      <xdr:rowOff>104140</xdr:rowOff>
    </xdr:to>
    <xdr:sp macro="" textlink="">
      <xdr:nvSpPr>
        <xdr:cNvPr id="465" name="楕円 464"/>
        <xdr:cNvSpPr/>
      </xdr:nvSpPr>
      <xdr:spPr>
        <a:xfrm>
          <a:off x="6738620" y="1800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36</xdr:col>
      <xdr:colOff>114300</xdr:colOff>
      <xdr:row>107</xdr:row>
      <xdr:rowOff>49530</xdr:rowOff>
    </xdr:from>
    <xdr:to xmlns:xdr="http://schemas.openxmlformats.org/drawingml/2006/spreadsheetDrawing">
      <xdr:col>41</xdr:col>
      <xdr:colOff>50800</xdr:colOff>
      <xdr:row>107</xdr:row>
      <xdr:rowOff>53340</xdr:rowOff>
    </xdr:to>
    <xdr:cxnSp macro="">
      <xdr:nvCxnSpPr>
        <xdr:cNvPr id="466" name="直線コネクタ 465"/>
        <xdr:cNvCxnSpPr/>
      </xdr:nvCxnSpPr>
      <xdr:spPr>
        <a:xfrm flipV="1">
          <a:off x="6789420" y="1805178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49</xdr:col>
      <xdr:colOff>57150</xdr:colOff>
      <xdr:row>104</xdr:row>
      <xdr:rowOff>105410</xdr:rowOff>
    </xdr:from>
    <xdr:ext cx="469265" cy="259080"/>
    <xdr:sp macro="" textlink="">
      <xdr:nvSpPr>
        <xdr:cNvPr id="467" name="n_1aveValue【市民会館】&#10;一人当たり面積"/>
        <xdr:cNvSpPr txBox="1"/>
      </xdr:nvSpPr>
      <xdr:spPr>
        <a:xfrm>
          <a:off x="9142730" y="17593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104</xdr:row>
      <xdr:rowOff>109220</xdr:rowOff>
    </xdr:from>
    <xdr:ext cx="469900" cy="258445"/>
    <xdr:sp macro="" textlink="">
      <xdr:nvSpPr>
        <xdr:cNvPr id="468" name="n_2aveValue【市民会館】&#10;一人当たり面積"/>
        <xdr:cNvSpPr txBox="1"/>
      </xdr:nvSpPr>
      <xdr:spPr>
        <a:xfrm>
          <a:off x="8291830" y="175971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104</xdr:row>
      <xdr:rowOff>82550</xdr:rowOff>
    </xdr:from>
    <xdr:ext cx="469265" cy="259080"/>
    <xdr:sp macro="" textlink="">
      <xdr:nvSpPr>
        <xdr:cNvPr id="469" name="n_3aveValue【市民会館】&#10;一人当たり面積"/>
        <xdr:cNvSpPr txBox="1"/>
      </xdr:nvSpPr>
      <xdr:spPr>
        <a:xfrm>
          <a:off x="7423150" y="175704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104</xdr:row>
      <xdr:rowOff>116840</xdr:rowOff>
    </xdr:from>
    <xdr:ext cx="469265" cy="259080"/>
    <xdr:sp macro="" textlink="">
      <xdr:nvSpPr>
        <xdr:cNvPr id="470" name="n_4aveValue【市民会館】&#10;一人当たり面積"/>
        <xdr:cNvSpPr txBox="1"/>
      </xdr:nvSpPr>
      <xdr:spPr>
        <a:xfrm>
          <a:off x="6559550" y="176047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49</xdr:col>
      <xdr:colOff>57150</xdr:colOff>
      <xdr:row>107</xdr:row>
      <xdr:rowOff>87630</xdr:rowOff>
    </xdr:from>
    <xdr:ext cx="469265" cy="258445"/>
    <xdr:sp macro="" textlink="">
      <xdr:nvSpPr>
        <xdr:cNvPr id="471" name="n_1mainValue【市民会館】&#10;一人当たり面積"/>
        <xdr:cNvSpPr txBox="1"/>
      </xdr:nvSpPr>
      <xdr:spPr>
        <a:xfrm>
          <a:off x="9142730" y="180898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44</xdr:col>
      <xdr:colOff>133350</xdr:colOff>
      <xdr:row>107</xdr:row>
      <xdr:rowOff>87630</xdr:rowOff>
    </xdr:from>
    <xdr:ext cx="469900" cy="258445"/>
    <xdr:sp macro="" textlink="">
      <xdr:nvSpPr>
        <xdr:cNvPr id="472" name="n_2mainValue【市民会館】&#10;一人当たり面積"/>
        <xdr:cNvSpPr txBox="1"/>
      </xdr:nvSpPr>
      <xdr:spPr>
        <a:xfrm>
          <a:off x="8291830" y="180898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40</xdr:col>
      <xdr:colOff>6350</xdr:colOff>
      <xdr:row>107</xdr:row>
      <xdr:rowOff>91440</xdr:rowOff>
    </xdr:from>
    <xdr:ext cx="469265" cy="259080"/>
    <xdr:sp macro="" textlink="">
      <xdr:nvSpPr>
        <xdr:cNvPr id="473" name="n_3mainValue【市民会館】&#10;一人当たり面積"/>
        <xdr:cNvSpPr txBox="1"/>
      </xdr:nvSpPr>
      <xdr:spPr>
        <a:xfrm>
          <a:off x="7423150" y="180936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35</xdr:col>
      <xdr:colOff>69850</xdr:colOff>
      <xdr:row>107</xdr:row>
      <xdr:rowOff>95250</xdr:rowOff>
    </xdr:from>
    <xdr:ext cx="469265" cy="259080"/>
    <xdr:sp macro="" textlink="">
      <xdr:nvSpPr>
        <xdr:cNvPr id="474" name="n_4mainValue【市民会館】&#10;一人当たり面積"/>
        <xdr:cNvSpPr txBox="1"/>
      </xdr:nvSpPr>
      <xdr:spPr>
        <a:xfrm>
          <a:off x="6559550" y="180975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24</xdr:row>
      <xdr:rowOff>76200</xdr:rowOff>
    </xdr:from>
    <xdr:to xmlns:xdr="http://schemas.openxmlformats.org/drawingml/2006/spreadsheetDrawing">
      <xdr:col>90</xdr:col>
      <xdr:colOff>25400</xdr:colOff>
      <xdr:row>28</xdr:row>
      <xdr:rowOff>25400</xdr:rowOff>
    </xdr:to>
    <xdr:sp macro="" textlink="">
      <xdr:nvSpPr>
        <xdr:cNvPr id="475" name="正方形/長方形 474"/>
        <xdr:cNvSpPr/>
      </xdr:nvSpPr>
      <xdr:spPr>
        <a:xfrm>
          <a:off x="12115800" y="410337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28</xdr:row>
      <xdr:rowOff>50800</xdr:rowOff>
    </xdr:from>
    <xdr:to xmlns:xdr="http://schemas.openxmlformats.org/drawingml/2006/spreadsheetDrawing">
      <xdr:col>74</xdr:col>
      <xdr:colOff>0</xdr:colOff>
      <xdr:row>29</xdr:row>
      <xdr:rowOff>133350</xdr:rowOff>
    </xdr:to>
    <xdr:sp macro="" textlink="">
      <xdr:nvSpPr>
        <xdr:cNvPr id="476" name="正方形/長方形 475"/>
        <xdr:cNvSpPr/>
      </xdr:nvSpPr>
      <xdr:spPr>
        <a:xfrm>
          <a:off x="122377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29</xdr:row>
      <xdr:rowOff>82550</xdr:rowOff>
    </xdr:from>
    <xdr:to xmlns:xdr="http://schemas.openxmlformats.org/drawingml/2006/spreadsheetDrawing">
      <xdr:col>74</xdr:col>
      <xdr:colOff>0</xdr:colOff>
      <xdr:row>30</xdr:row>
      <xdr:rowOff>165100</xdr:rowOff>
    </xdr:to>
    <xdr:sp macro="" textlink="">
      <xdr:nvSpPr>
        <xdr:cNvPr id="477" name="正方形/長方形 476"/>
        <xdr:cNvSpPr/>
      </xdr:nvSpPr>
      <xdr:spPr>
        <a:xfrm>
          <a:off x="122377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28</xdr:row>
      <xdr:rowOff>50800</xdr:rowOff>
    </xdr:from>
    <xdr:to xmlns:xdr="http://schemas.openxmlformats.org/drawingml/2006/spreadsheetDrawing">
      <xdr:col>79</xdr:col>
      <xdr:colOff>63500</xdr:colOff>
      <xdr:row>29</xdr:row>
      <xdr:rowOff>133350</xdr:rowOff>
    </xdr:to>
    <xdr:sp macro="" textlink="">
      <xdr:nvSpPr>
        <xdr:cNvPr id="478" name="正方形/長方形 477"/>
        <xdr:cNvSpPr/>
      </xdr:nvSpPr>
      <xdr:spPr>
        <a:xfrm>
          <a:off x="13228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29</xdr:row>
      <xdr:rowOff>82550</xdr:rowOff>
    </xdr:from>
    <xdr:to xmlns:xdr="http://schemas.openxmlformats.org/drawingml/2006/spreadsheetDrawing">
      <xdr:col>79</xdr:col>
      <xdr:colOff>63500</xdr:colOff>
      <xdr:row>30</xdr:row>
      <xdr:rowOff>165100</xdr:rowOff>
    </xdr:to>
    <xdr:sp macro="" textlink="">
      <xdr:nvSpPr>
        <xdr:cNvPr id="479" name="正方形/長方形 478"/>
        <xdr:cNvSpPr/>
      </xdr:nvSpPr>
      <xdr:spPr>
        <a:xfrm>
          <a:off x="13228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28</xdr:row>
      <xdr:rowOff>50800</xdr:rowOff>
    </xdr:from>
    <xdr:to xmlns:xdr="http://schemas.openxmlformats.org/drawingml/2006/spreadsheetDrawing">
      <xdr:col>85</xdr:col>
      <xdr:colOff>63500</xdr:colOff>
      <xdr:row>29</xdr:row>
      <xdr:rowOff>133350</xdr:rowOff>
    </xdr:to>
    <xdr:sp macro="" textlink="">
      <xdr:nvSpPr>
        <xdr:cNvPr id="480" name="正方形/長方形 479"/>
        <xdr:cNvSpPr/>
      </xdr:nvSpPr>
      <xdr:spPr>
        <a:xfrm>
          <a:off x="1434084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29</xdr:row>
      <xdr:rowOff>82550</xdr:rowOff>
    </xdr:from>
    <xdr:to xmlns:xdr="http://schemas.openxmlformats.org/drawingml/2006/spreadsheetDrawing">
      <xdr:col>85</xdr:col>
      <xdr:colOff>63500</xdr:colOff>
      <xdr:row>30</xdr:row>
      <xdr:rowOff>165100</xdr:rowOff>
    </xdr:to>
    <xdr:sp macro="" textlink="">
      <xdr:nvSpPr>
        <xdr:cNvPr id="481" name="正方形/長方形 480"/>
        <xdr:cNvSpPr/>
      </xdr:nvSpPr>
      <xdr:spPr>
        <a:xfrm>
          <a:off x="1434084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82" name="正方形/長方形 481"/>
        <xdr:cNvSpPr/>
      </xdr:nvSpPr>
      <xdr:spPr>
        <a:xfrm>
          <a:off x="12115800" y="521970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30</xdr:row>
      <xdr:rowOff>0</xdr:rowOff>
    </xdr:from>
    <xdr:ext cx="297815" cy="225425"/>
    <xdr:sp macro="" textlink="">
      <xdr:nvSpPr>
        <xdr:cNvPr id="483" name="テキスト ボックス 482"/>
        <xdr:cNvSpPr txBox="1"/>
      </xdr:nvSpPr>
      <xdr:spPr>
        <a:xfrm>
          <a:off x="12077700" y="503301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44</xdr:row>
      <xdr:rowOff>76200</xdr:rowOff>
    </xdr:from>
    <xdr:to xmlns:xdr="http://schemas.openxmlformats.org/drawingml/2006/spreadsheetDrawing">
      <xdr:col>89</xdr:col>
      <xdr:colOff>177800</xdr:colOff>
      <xdr:row>44</xdr:row>
      <xdr:rowOff>76200</xdr:rowOff>
    </xdr:to>
    <xdr:cxnSp macro="">
      <xdr:nvCxnSpPr>
        <xdr:cNvPr id="484" name="直線コネクタ 483"/>
        <xdr:cNvCxnSpPr/>
      </xdr:nvCxnSpPr>
      <xdr:spPr>
        <a:xfrm>
          <a:off x="12115800" y="7456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43</xdr:row>
      <xdr:rowOff>105410</xdr:rowOff>
    </xdr:from>
    <xdr:ext cx="467360" cy="258445"/>
    <xdr:sp macro="" textlink="">
      <xdr:nvSpPr>
        <xdr:cNvPr id="485" name="テキスト ボックス 484"/>
        <xdr:cNvSpPr txBox="1"/>
      </xdr:nvSpPr>
      <xdr:spPr>
        <a:xfrm>
          <a:off x="11663680" y="73177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42</xdr:row>
      <xdr:rowOff>92710</xdr:rowOff>
    </xdr:from>
    <xdr:to xmlns:xdr="http://schemas.openxmlformats.org/drawingml/2006/spreadsheetDrawing">
      <xdr:col>89</xdr:col>
      <xdr:colOff>177800</xdr:colOff>
      <xdr:row>42</xdr:row>
      <xdr:rowOff>92710</xdr:rowOff>
    </xdr:to>
    <xdr:cxnSp macro="">
      <xdr:nvCxnSpPr>
        <xdr:cNvPr id="486" name="直線コネクタ 485"/>
        <xdr:cNvCxnSpPr/>
      </xdr:nvCxnSpPr>
      <xdr:spPr>
        <a:xfrm>
          <a:off x="12115800" y="7137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41</xdr:row>
      <xdr:rowOff>121920</xdr:rowOff>
    </xdr:from>
    <xdr:ext cx="467360" cy="258445"/>
    <xdr:sp macro="" textlink="">
      <xdr:nvSpPr>
        <xdr:cNvPr id="487" name="テキスト ボックス 486"/>
        <xdr:cNvSpPr txBox="1"/>
      </xdr:nvSpPr>
      <xdr:spPr>
        <a:xfrm>
          <a:off x="11663680" y="69989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40</xdr:row>
      <xdr:rowOff>108585</xdr:rowOff>
    </xdr:from>
    <xdr:to xmlns:xdr="http://schemas.openxmlformats.org/drawingml/2006/spreadsheetDrawing">
      <xdr:col>89</xdr:col>
      <xdr:colOff>177800</xdr:colOff>
      <xdr:row>40</xdr:row>
      <xdr:rowOff>108585</xdr:rowOff>
    </xdr:to>
    <xdr:cxnSp macro="">
      <xdr:nvCxnSpPr>
        <xdr:cNvPr id="488" name="直線コネクタ 487"/>
        <xdr:cNvCxnSpPr/>
      </xdr:nvCxnSpPr>
      <xdr:spPr>
        <a:xfrm>
          <a:off x="12115800" y="68179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39</xdr:row>
      <xdr:rowOff>137795</xdr:rowOff>
    </xdr:from>
    <xdr:ext cx="403225" cy="259080"/>
    <xdr:sp macro="" textlink="">
      <xdr:nvSpPr>
        <xdr:cNvPr id="489" name="テキスト ボックス 488"/>
        <xdr:cNvSpPr txBox="1"/>
      </xdr:nvSpPr>
      <xdr:spPr>
        <a:xfrm>
          <a:off x="11722735" y="6679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125095</xdr:rowOff>
    </xdr:from>
    <xdr:to xmlns:xdr="http://schemas.openxmlformats.org/drawingml/2006/spreadsheetDrawing">
      <xdr:col>89</xdr:col>
      <xdr:colOff>177800</xdr:colOff>
      <xdr:row>38</xdr:row>
      <xdr:rowOff>125095</xdr:rowOff>
    </xdr:to>
    <xdr:cxnSp macro="">
      <xdr:nvCxnSpPr>
        <xdr:cNvPr id="490" name="直線コネクタ 489"/>
        <xdr:cNvCxnSpPr/>
      </xdr:nvCxnSpPr>
      <xdr:spPr>
        <a:xfrm>
          <a:off x="12115800" y="6499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37</xdr:row>
      <xdr:rowOff>154305</xdr:rowOff>
    </xdr:from>
    <xdr:ext cx="403225" cy="259080"/>
    <xdr:sp macro="" textlink="">
      <xdr:nvSpPr>
        <xdr:cNvPr id="491" name="テキスト ボックス 490"/>
        <xdr:cNvSpPr txBox="1"/>
      </xdr:nvSpPr>
      <xdr:spPr>
        <a:xfrm>
          <a:off x="11722735" y="63607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141605</xdr:rowOff>
    </xdr:from>
    <xdr:to xmlns:xdr="http://schemas.openxmlformats.org/drawingml/2006/spreadsheetDrawing">
      <xdr:col>89</xdr:col>
      <xdr:colOff>177800</xdr:colOff>
      <xdr:row>36</xdr:row>
      <xdr:rowOff>141605</xdr:rowOff>
    </xdr:to>
    <xdr:cxnSp macro="">
      <xdr:nvCxnSpPr>
        <xdr:cNvPr id="492" name="直線コネクタ 491"/>
        <xdr:cNvCxnSpPr/>
      </xdr:nvCxnSpPr>
      <xdr:spPr>
        <a:xfrm>
          <a:off x="12115800" y="61804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35</xdr:row>
      <xdr:rowOff>167640</xdr:rowOff>
    </xdr:from>
    <xdr:ext cx="403225" cy="259080"/>
    <xdr:sp macro="" textlink="">
      <xdr:nvSpPr>
        <xdr:cNvPr id="493" name="テキスト ボックス 492"/>
        <xdr:cNvSpPr txBox="1"/>
      </xdr:nvSpPr>
      <xdr:spPr>
        <a:xfrm>
          <a:off x="11722735" y="6038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158750</xdr:rowOff>
    </xdr:from>
    <xdr:to xmlns:xdr="http://schemas.openxmlformats.org/drawingml/2006/spreadsheetDrawing">
      <xdr:col>89</xdr:col>
      <xdr:colOff>177800</xdr:colOff>
      <xdr:row>34</xdr:row>
      <xdr:rowOff>158750</xdr:rowOff>
    </xdr:to>
    <xdr:cxnSp macro="">
      <xdr:nvCxnSpPr>
        <xdr:cNvPr id="494" name="直線コネクタ 493"/>
        <xdr:cNvCxnSpPr/>
      </xdr:nvCxnSpPr>
      <xdr:spPr>
        <a:xfrm>
          <a:off x="12115800" y="58623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34</xdr:row>
      <xdr:rowOff>15875</xdr:rowOff>
    </xdr:from>
    <xdr:ext cx="403225" cy="258445"/>
    <xdr:sp macro="" textlink="">
      <xdr:nvSpPr>
        <xdr:cNvPr id="495" name="テキスト ボックス 494"/>
        <xdr:cNvSpPr txBox="1"/>
      </xdr:nvSpPr>
      <xdr:spPr>
        <a:xfrm>
          <a:off x="11722735" y="57194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xdr:rowOff>
    </xdr:from>
    <xdr:to xmlns:xdr="http://schemas.openxmlformats.org/drawingml/2006/spreadsheetDrawing">
      <xdr:col>89</xdr:col>
      <xdr:colOff>177800</xdr:colOff>
      <xdr:row>33</xdr:row>
      <xdr:rowOff>2540</xdr:rowOff>
    </xdr:to>
    <xdr:cxnSp macro="">
      <xdr:nvCxnSpPr>
        <xdr:cNvPr id="496" name="直線コネクタ 495"/>
        <xdr:cNvCxnSpPr/>
      </xdr:nvCxnSpPr>
      <xdr:spPr>
        <a:xfrm>
          <a:off x="12115800" y="55384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32</xdr:row>
      <xdr:rowOff>31750</xdr:rowOff>
    </xdr:from>
    <xdr:ext cx="339090" cy="258445"/>
    <xdr:sp macro="" textlink="">
      <xdr:nvSpPr>
        <xdr:cNvPr id="497" name="テキスト ボックス 496"/>
        <xdr:cNvSpPr txBox="1"/>
      </xdr:nvSpPr>
      <xdr:spPr>
        <a:xfrm>
          <a:off x="11786870" y="540004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19050</xdr:rowOff>
    </xdr:from>
    <xdr:to xmlns:xdr="http://schemas.openxmlformats.org/drawingml/2006/spreadsheetDrawing">
      <xdr:col>89</xdr:col>
      <xdr:colOff>177800</xdr:colOff>
      <xdr:row>31</xdr:row>
      <xdr:rowOff>19050</xdr:rowOff>
    </xdr:to>
    <xdr:cxnSp macro="">
      <xdr:nvCxnSpPr>
        <xdr:cNvPr id="498" name="直線コネクタ 497"/>
        <xdr:cNvCxnSpPr/>
      </xdr:nvCxnSpPr>
      <xdr:spPr>
        <a:xfrm>
          <a:off x="12115800" y="5219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31</xdr:row>
      <xdr:rowOff>19050</xdr:rowOff>
    </xdr:from>
    <xdr:to xmlns:xdr="http://schemas.openxmlformats.org/drawingml/2006/spreadsheetDrawing">
      <xdr:col>90</xdr:col>
      <xdr:colOff>25400</xdr:colOff>
      <xdr:row>44</xdr:row>
      <xdr:rowOff>76200</xdr:rowOff>
    </xdr:to>
    <xdr:sp macro="" textlink="">
      <xdr:nvSpPr>
        <xdr:cNvPr id="499" name="【一般廃棄物処理施設】&#10;有形固定資産減価償却率グラフ枠"/>
        <xdr:cNvSpPr/>
      </xdr:nvSpPr>
      <xdr:spPr>
        <a:xfrm>
          <a:off x="12115800" y="521970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34</xdr:row>
      <xdr:rowOff>7620</xdr:rowOff>
    </xdr:from>
    <xdr:to xmlns:xdr="http://schemas.openxmlformats.org/drawingml/2006/spreadsheetDrawing">
      <xdr:col>85</xdr:col>
      <xdr:colOff>126365</xdr:colOff>
      <xdr:row>42</xdr:row>
      <xdr:rowOff>92710</xdr:rowOff>
    </xdr:to>
    <xdr:cxnSp macro="">
      <xdr:nvCxnSpPr>
        <xdr:cNvPr id="500" name="直線コネクタ 499"/>
        <xdr:cNvCxnSpPr/>
      </xdr:nvCxnSpPr>
      <xdr:spPr>
        <a:xfrm flipV="1">
          <a:off x="15887065" y="5711190"/>
          <a:ext cx="0" cy="1426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42</xdr:row>
      <xdr:rowOff>96520</xdr:rowOff>
    </xdr:from>
    <xdr:ext cx="469900" cy="259080"/>
    <xdr:sp macro="" textlink="">
      <xdr:nvSpPr>
        <xdr:cNvPr id="501" name="【一般廃棄物処理施設】&#10;有形固定資産減価償却率最小値テキスト"/>
        <xdr:cNvSpPr txBox="1"/>
      </xdr:nvSpPr>
      <xdr:spPr>
        <a:xfrm>
          <a:off x="15925800" y="7141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42</xdr:row>
      <xdr:rowOff>92710</xdr:rowOff>
    </xdr:from>
    <xdr:to xmlns:xdr="http://schemas.openxmlformats.org/drawingml/2006/spreadsheetDrawing">
      <xdr:col>86</xdr:col>
      <xdr:colOff>25400</xdr:colOff>
      <xdr:row>42</xdr:row>
      <xdr:rowOff>92710</xdr:rowOff>
    </xdr:to>
    <xdr:cxnSp macro="">
      <xdr:nvCxnSpPr>
        <xdr:cNvPr id="502" name="直線コネクタ 501"/>
        <xdr:cNvCxnSpPr/>
      </xdr:nvCxnSpPr>
      <xdr:spPr>
        <a:xfrm>
          <a:off x="15798800" y="71374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32</xdr:row>
      <xdr:rowOff>125730</xdr:rowOff>
    </xdr:from>
    <xdr:ext cx="405130" cy="258445"/>
    <xdr:sp macro="" textlink="">
      <xdr:nvSpPr>
        <xdr:cNvPr id="503" name="【一般廃棄物処理施設】&#10;有形固定資産減価償却率最大値テキスト"/>
        <xdr:cNvSpPr txBox="1"/>
      </xdr:nvSpPr>
      <xdr:spPr>
        <a:xfrm>
          <a:off x="15925800" y="54940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34</xdr:row>
      <xdr:rowOff>7620</xdr:rowOff>
    </xdr:from>
    <xdr:to xmlns:xdr="http://schemas.openxmlformats.org/drawingml/2006/spreadsheetDrawing">
      <xdr:col>86</xdr:col>
      <xdr:colOff>25400</xdr:colOff>
      <xdr:row>34</xdr:row>
      <xdr:rowOff>7620</xdr:rowOff>
    </xdr:to>
    <xdr:cxnSp macro="">
      <xdr:nvCxnSpPr>
        <xdr:cNvPr id="504" name="直線コネクタ 503"/>
        <xdr:cNvCxnSpPr/>
      </xdr:nvCxnSpPr>
      <xdr:spPr>
        <a:xfrm>
          <a:off x="15798800" y="57111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37</xdr:row>
      <xdr:rowOff>123190</xdr:rowOff>
    </xdr:from>
    <xdr:ext cx="405130" cy="259080"/>
    <xdr:sp macro="" textlink="">
      <xdr:nvSpPr>
        <xdr:cNvPr id="505" name="【一般廃棄物処理施設】&#10;有形固定資産減価償却率平均値テキスト"/>
        <xdr:cNvSpPr txBox="1"/>
      </xdr:nvSpPr>
      <xdr:spPr>
        <a:xfrm>
          <a:off x="15925800" y="63296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100330</xdr:rowOff>
    </xdr:from>
    <xdr:to xmlns:xdr="http://schemas.openxmlformats.org/drawingml/2006/spreadsheetDrawing">
      <xdr:col>85</xdr:col>
      <xdr:colOff>177800</xdr:colOff>
      <xdr:row>39</xdr:row>
      <xdr:rowOff>30480</xdr:rowOff>
    </xdr:to>
    <xdr:sp macro="" textlink="">
      <xdr:nvSpPr>
        <xdr:cNvPr id="506" name="フローチャート: 判断 505"/>
        <xdr:cNvSpPr/>
      </xdr:nvSpPr>
      <xdr:spPr>
        <a:xfrm>
          <a:off x="15836900" y="6474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38</xdr:row>
      <xdr:rowOff>105410</xdr:rowOff>
    </xdr:from>
    <xdr:to xmlns:xdr="http://schemas.openxmlformats.org/drawingml/2006/spreadsheetDrawing">
      <xdr:col>81</xdr:col>
      <xdr:colOff>101600</xdr:colOff>
      <xdr:row>39</xdr:row>
      <xdr:rowOff>35560</xdr:rowOff>
    </xdr:to>
    <xdr:sp macro="" textlink="">
      <xdr:nvSpPr>
        <xdr:cNvPr id="507" name="フローチャート: 判断 506"/>
        <xdr:cNvSpPr/>
      </xdr:nvSpPr>
      <xdr:spPr>
        <a:xfrm>
          <a:off x="15019020" y="6479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38</xdr:row>
      <xdr:rowOff>31750</xdr:rowOff>
    </xdr:from>
    <xdr:to xmlns:xdr="http://schemas.openxmlformats.org/drawingml/2006/spreadsheetDrawing">
      <xdr:col>76</xdr:col>
      <xdr:colOff>165100</xdr:colOff>
      <xdr:row>38</xdr:row>
      <xdr:rowOff>133350</xdr:rowOff>
    </xdr:to>
    <xdr:sp macro="" textlink="">
      <xdr:nvSpPr>
        <xdr:cNvPr id="508" name="フローチャート: 判断 507"/>
        <xdr:cNvSpPr/>
      </xdr:nvSpPr>
      <xdr:spPr>
        <a:xfrm>
          <a:off x="14155420" y="6405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38</xdr:row>
      <xdr:rowOff>23495</xdr:rowOff>
    </xdr:from>
    <xdr:to xmlns:xdr="http://schemas.openxmlformats.org/drawingml/2006/spreadsheetDrawing">
      <xdr:col>72</xdr:col>
      <xdr:colOff>38100</xdr:colOff>
      <xdr:row>38</xdr:row>
      <xdr:rowOff>125095</xdr:rowOff>
    </xdr:to>
    <xdr:sp macro="" textlink="">
      <xdr:nvSpPr>
        <xdr:cNvPr id="509" name="フローチャート: 判断 508"/>
        <xdr:cNvSpPr/>
      </xdr:nvSpPr>
      <xdr:spPr>
        <a:xfrm>
          <a:off x="13291820" y="63976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38</xdr:row>
      <xdr:rowOff>57785</xdr:rowOff>
    </xdr:from>
    <xdr:to xmlns:xdr="http://schemas.openxmlformats.org/drawingml/2006/spreadsheetDrawing">
      <xdr:col>67</xdr:col>
      <xdr:colOff>101600</xdr:colOff>
      <xdr:row>38</xdr:row>
      <xdr:rowOff>159385</xdr:rowOff>
    </xdr:to>
    <xdr:sp macro="" textlink="">
      <xdr:nvSpPr>
        <xdr:cNvPr id="510" name="フローチャート: 判断 509"/>
        <xdr:cNvSpPr/>
      </xdr:nvSpPr>
      <xdr:spPr>
        <a:xfrm>
          <a:off x="1242314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44</xdr:row>
      <xdr:rowOff>73660</xdr:rowOff>
    </xdr:from>
    <xdr:ext cx="762000" cy="258445"/>
    <xdr:sp macro="" textlink="">
      <xdr:nvSpPr>
        <xdr:cNvPr id="511" name="テキスト ボックス 510"/>
        <xdr:cNvSpPr txBox="1"/>
      </xdr:nvSpPr>
      <xdr:spPr>
        <a:xfrm>
          <a:off x="1570228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44</xdr:row>
      <xdr:rowOff>73660</xdr:rowOff>
    </xdr:from>
    <xdr:ext cx="761365" cy="258445"/>
    <xdr:sp macro="" textlink="">
      <xdr:nvSpPr>
        <xdr:cNvPr id="512" name="テキスト ボックス 511"/>
        <xdr:cNvSpPr txBox="1"/>
      </xdr:nvSpPr>
      <xdr:spPr>
        <a:xfrm>
          <a:off x="148844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44</xdr:row>
      <xdr:rowOff>73660</xdr:rowOff>
    </xdr:from>
    <xdr:ext cx="762000" cy="258445"/>
    <xdr:sp macro="" textlink="">
      <xdr:nvSpPr>
        <xdr:cNvPr id="513" name="テキスト ボックス 512"/>
        <xdr:cNvSpPr txBox="1"/>
      </xdr:nvSpPr>
      <xdr:spPr>
        <a:xfrm>
          <a:off x="140208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44</xdr:row>
      <xdr:rowOff>73660</xdr:rowOff>
    </xdr:from>
    <xdr:ext cx="762000" cy="258445"/>
    <xdr:sp macro="" textlink="">
      <xdr:nvSpPr>
        <xdr:cNvPr id="514" name="テキスト ボックス 513"/>
        <xdr:cNvSpPr txBox="1"/>
      </xdr:nvSpPr>
      <xdr:spPr>
        <a:xfrm>
          <a:off x="131572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44</xdr:row>
      <xdr:rowOff>73660</xdr:rowOff>
    </xdr:from>
    <xdr:ext cx="761365" cy="258445"/>
    <xdr:sp macro="" textlink="">
      <xdr:nvSpPr>
        <xdr:cNvPr id="515" name="テキスト ボックス 514"/>
        <xdr:cNvSpPr txBox="1"/>
      </xdr:nvSpPr>
      <xdr:spPr>
        <a:xfrm>
          <a:off x="1228852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40</xdr:row>
      <xdr:rowOff>102870</xdr:rowOff>
    </xdr:from>
    <xdr:to xmlns:xdr="http://schemas.openxmlformats.org/drawingml/2006/spreadsheetDrawing">
      <xdr:col>85</xdr:col>
      <xdr:colOff>177800</xdr:colOff>
      <xdr:row>41</xdr:row>
      <xdr:rowOff>32385</xdr:rowOff>
    </xdr:to>
    <xdr:sp macro="" textlink="">
      <xdr:nvSpPr>
        <xdr:cNvPr id="516" name="楕円 515"/>
        <xdr:cNvSpPr/>
      </xdr:nvSpPr>
      <xdr:spPr>
        <a:xfrm>
          <a:off x="15836900" y="681228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40</xdr:row>
      <xdr:rowOff>80645</xdr:rowOff>
    </xdr:from>
    <xdr:ext cx="405130" cy="259080"/>
    <xdr:sp macro="" textlink="">
      <xdr:nvSpPr>
        <xdr:cNvPr id="517" name="【一般廃棄物処理施設】&#10;有形固定資産減価償却率該当値テキスト"/>
        <xdr:cNvSpPr txBox="1"/>
      </xdr:nvSpPr>
      <xdr:spPr>
        <a:xfrm>
          <a:off x="15925800" y="6790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40</xdr:row>
      <xdr:rowOff>40005</xdr:rowOff>
    </xdr:from>
    <xdr:to xmlns:xdr="http://schemas.openxmlformats.org/drawingml/2006/spreadsheetDrawing">
      <xdr:col>81</xdr:col>
      <xdr:colOff>101600</xdr:colOff>
      <xdr:row>40</xdr:row>
      <xdr:rowOff>141605</xdr:rowOff>
    </xdr:to>
    <xdr:sp macro="" textlink="">
      <xdr:nvSpPr>
        <xdr:cNvPr id="518" name="楕円 517"/>
        <xdr:cNvSpPr/>
      </xdr:nvSpPr>
      <xdr:spPr>
        <a:xfrm>
          <a:off x="15019020" y="674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40</xdr:row>
      <xdr:rowOff>90805</xdr:rowOff>
    </xdr:from>
    <xdr:to xmlns:xdr="http://schemas.openxmlformats.org/drawingml/2006/spreadsheetDrawing">
      <xdr:col>85</xdr:col>
      <xdr:colOff>127000</xdr:colOff>
      <xdr:row>40</xdr:row>
      <xdr:rowOff>153035</xdr:rowOff>
    </xdr:to>
    <xdr:cxnSp macro="">
      <xdr:nvCxnSpPr>
        <xdr:cNvPr id="519" name="直線コネクタ 518"/>
        <xdr:cNvCxnSpPr/>
      </xdr:nvCxnSpPr>
      <xdr:spPr>
        <a:xfrm>
          <a:off x="15069820" y="6800215"/>
          <a:ext cx="81788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147955</xdr:rowOff>
    </xdr:from>
    <xdr:to xmlns:xdr="http://schemas.openxmlformats.org/drawingml/2006/spreadsheetDrawing">
      <xdr:col>76</xdr:col>
      <xdr:colOff>165100</xdr:colOff>
      <xdr:row>40</xdr:row>
      <xdr:rowOff>78105</xdr:rowOff>
    </xdr:to>
    <xdr:sp macro="" textlink="">
      <xdr:nvSpPr>
        <xdr:cNvPr id="520" name="楕円 519"/>
        <xdr:cNvSpPr/>
      </xdr:nvSpPr>
      <xdr:spPr>
        <a:xfrm>
          <a:off x="14155420" y="6689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40</xdr:row>
      <xdr:rowOff>27305</xdr:rowOff>
    </xdr:from>
    <xdr:to xmlns:xdr="http://schemas.openxmlformats.org/drawingml/2006/spreadsheetDrawing">
      <xdr:col>81</xdr:col>
      <xdr:colOff>50800</xdr:colOff>
      <xdr:row>40</xdr:row>
      <xdr:rowOff>90805</xdr:rowOff>
    </xdr:to>
    <xdr:cxnSp macro="">
      <xdr:nvCxnSpPr>
        <xdr:cNvPr id="521" name="直線コネクタ 520"/>
        <xdr:cNvCxnSpPr/>
      </xdr:nvCxnSpPr>
      <xdr:spPr>
        <a:xfrm>
          <a:off x="14206220" y="6736715"/>
          <a:ext cx="8636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85725</xdr:rowOff>
    </xdr:from>
    <xdr:to xmlns:xdr="http://schemas.openxmlformats.org/drawingml/2006/spreadsheetDrawing">
      <xdr:col>72</xdr:col>
      <xdr:colOff>38100</xdr:colOff>
      <xdr:row>40</xdr:row>
      <xdr:rowOff>15875</xdr:rowOff>
    </xdr:to>
    <xdr:sp macro="" textlink="">
      <xdr:nvSpPr>
        <xdr:cNvPr id="522" name="楕円 521"/>
        <xdr:cNvSpPr/>
      </xdr:nvSpPr>
      <xdr:spPr>
        <a:xfrm>
          <a:off x="13291820" y="662749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39</xdr:row>
      <xdr:rowOff>136525</xdr:rowOff>
    </xdr:from>
    <xdr:to xmlns:xdr="http://schemas.openxmlformats.org/drawingml/2006/spreadsheetDrawing">
      <xdr:col>76</xdr:col>
      <xdr:colOff>114300</xdr:colOff>
      <xdr:row>40</xdr:row>
      <xdr:rowOff>27305</xdr:rowOff>
    </xdr:to>
    <xdr:cxnSp macro="">
      <xdr:nvCxnSpPr>
        <xdr:cNvPr id="523" name="直線コネクタ 522"/>
        <xdr:cNvCxnSpPr/>
      </xdr:nvCxnSpPr>
      <xdr:spPr>
        <a:xfrm>
          <a:off x="13342620" y="6678295"/>
          <a:ext cx="8636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39</xdr:row>
      <xdr:rowOff>17145</xdr:rowOff>
    </xdr:from>
    <xdr:to xmlns:xdr="http://schemas.openxmlformats.org/drawingml/2006/spreadsheetDrawing">
      <xdr:col>67</xdr:col>
      <xdr:colOff>101600</xdr:colOff>
      <xdr:row>39</xdr:row>
      <xdr:rowOff>118745</xdr:rowOff>
    </xdr:to>
    <xdr:sp macro="" textlink="">
      <xdr:nvSpPr>
        <xdr:cNvPr id="524" name="楕円 523"/>
        <xdr:cNvSpPr/>
      </xdr:nvSpPr>
      <xdr:spPr>
        <a:xfrm>
          <a:off x="12423140" y="655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39</xdr:row>
      <xdr:rowOff>67945</xdr:rowOff>
    </xdr:from>
    <xdr:to xmlns:xdr="http://schemas.openxmlformats.org/drawingml/2006/spreadsheetDrawing">
      <xdr:col>71</xdr:col>
      <xdr:colOff>177800</xdr:colOff>
      <xdr:row>39</xdr:row>
      <xdr:rowOff>136525</xdr:rowOff>
    </xdr:to>
    <xdr:cxnSp macro="">
      <xdr:nvCxnSpPr>
        <xdr:cNvPr id="525" name="直線コネクタ 524"/>
        <xdr:cNvCxnSpPr/>
      </xdr:nvCxnSpPr>
      <xdr:spPr>
        <a:xfrm>
          <a:off x="12473940" y="6609715"/>
          <a:ext cx="86868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37</xdr:row>
      <xdr:rowOff>52070</xdr:rowOff>
    </xdr:from>
    <xdr:ext cx="405130" cy="258445"/>
    <xdr:sp macro="" textlink="">
      <xdr:nvSpPr>
        <xdr:cNvPr id="526" name="n_1aveValue【一般廃棄物処理施設】&#10;有形固定資産減価償却率"/>
        <xdr:cNvSpPr txBox="1"/>
      </xdr:nvSpPr>
      <xdr:spPr>
        <a:xfrm>
          <a:off x="14859635" y="625856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36</xdr:row>
      <xdr:rowOff>149860</xdr:rowOff>
    </xdr:from>
    <xdr:ext cx="404495" cy="259080"/>
    <xdr:sp macro="" textlink="">
      <xdr:nvSpPr>
        <xdr:cNvPr id="527" name="n_2aveValue【一般廃棄物処理施設】&#10;有形固定資産減価償却率"/>
        <xdr:cNvSpPr txBox="1"/>
      </xdr:nvSpPr>
      <xdr:spPr>
        <a:xfrm>
          <a:off x="14008735" y="61887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36</xdr:row>
      <xdr:rowOff>141605</xdr:rowOff>
    </xdr:from>
    <xdr:ext cx="404495" cy="258445"/>
    <xdr:sp macro="" textlink="">
      <xdr:nvSpPr>
        <xdr:cNvPr id="528" name="n_3aveValue【一般廃棄物処理施設】&#10;有形固定資産減価償却率"/>
        <xdr:cNvSpPr txBox="1"/>
      </xdr:nvSpPr>
      <xdr:spPr>
        <a:xfrm>
          <a:off x="13145135" y="61804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37</xdr:row>
      <xdr:rowOff>4445</xdr:rowOff>
    </xdr:from>
    <xdr:ext cx="405130" cy="259080"/>
    <xdr:sp macro="" textlink="">
      <xdr:nvSpPr>
        <xdr:cNvPr id="529" name="n_4aveValue【一般廃棄物処理施設】&#10;有形固定資産減価償却率"/>
        <xdr:cNvSpPr txBox="1"/>
      </xdr:nvSpPr>
      <xdr:spPr>
        <a:xfrm>
          <a:off x="12276455" y="6210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40</xdr:row>
      <xdr:rowOff>132715</xdr:rowOff>
    </xdr:from>
    <xdr:ext cx="405130" cy="259080"/>
    <xdr:sp macro="" textlink="">
      <xdr:nvSpPr>
        <xdr:cNvPr id="530" name="n_1mainValue【一般廃棄物処理施設】&#10;有形固定資産減価償却率"/>
        <xdr:cNvSpPr txBox="1"/>
      </xdr:nvSpPr>
      <xdr:spPr>
        <a:xfrm>
          <a:off x="14859635" y="68421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40</xdr:row>
      <xdr:rowOff>69215</xdr:rowOff>
    </xdr:from>
    <xdr:ext cx="404495" cy="258445"/>
    <xdr:sp macro="" textlink="">
      <xdr:nvSpPr>
        <xdr:cNvPr id="531" name="n_2mainValue【一般廃棄物処理施設】&#10;有形固定資産減価償却率"/>
        <xdr:cNvSpPr txBox="1"/>
      </xdr:nvSpPr>
      <xdr:spPr>
        <a:xfrm>
          <a:off x="14008735" y="67786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40</xdr:row>
      <xdr:rowOff>6985</xdr:rowOff>
    </xdr:from>
    <xdr:ext cx="404495" cy="259080"/>
    <xdr:sp macro="" textlink="">
      <xdr:nvSpPr>
        <xdr:cNvPr id="532" name="n_3mainValue【一般廃棄物処理施設】&#10;有形固定資産減価償却率"/>
        <xdr:cNvSpPr txBox="1"/>
      </xdr:nvSpPr>
      <xdr:spPr>
        <a:xfrm>
          <a:off x="13145135" y="67163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39</xdr:row>
      <xdr:rowOff>109855</xdr:rowOff>
    </xdr:from>
    <xdr:ext cx="405130" cy="258445"/>
    <xdr:sp macro="" textlink="">
      <xdr:nvSpPr>
        <xdr:cNvPr id="533" name="n_4mainValue【一般廃棄物処理施設】&#10;有形固定資産減価償却率"/>
        <xdr:cNvSpPr txBox="1"/>
      </xdr:nvSpPr>
      <xdr:spPr>
        <a:xfrm>
          <a:off x="12276455" y="66516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24</xdr:row>
      <xdr:rowOff>76200</xdr:rowOff>
    </xdr:from>
    <xdr:to xmlns:xdr="http://schemas.openxmlformats.org/drawingml/2006/spreadsheetDrawing">
      <xdr:col>120</xdr:col>
      <xdr:colOff>152400</xdr:colOff>
      <xdr:row>28</xdr:row>
      <xdr:rowOff>25400</xdr:rowOff>
    </xdr:to>
    <xdr:sp macro="" textlink="">
      <xdr:nvSpPr>
        <xdr:cNvPr id="534" name="正方形/長方形 533"/>
        <xdr:cNvSpPr/>
      </xdr:nvSpPr>
      <xdr:spPr>
        <a:xfrm>
          <a:off x="17800320" y="410337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mlns:xdr="http://schemas.openxmlformats.org/drawingml/2006/spreadsheetDrawing">
      <xdr:col>96</xdr:col>
      <xdr:colOff>127000</xdr:colOff>
      <xdr:row>28</xdr:row>
      <xdr:rowOff>50800</xdr:rowOff>
    </xdr:from>
    <xdr:to xmlns:xdr="http://schemas.openxmlformats.org/drawingml/2006/spreadsheetDrawing">
      <xdr:col>104</xdr:col>
      <xdr:colOff>127000</xdr:colOff>
      <xdr:row>29</xdr:row>
      <xdr:rowOff>133350</xdr:rowOff>
    </xdr:to>
    <xdr:sp macro="" textlink="">
      <xdr:nvSpPr>
        <xdr:cNvPr id="535" name="正方形/長方形 534"/>
        <xdr:cNvSpPr/>
      </xdr:nvSpPr>
      <xdr:spPr>
        <a:xfrm>
          <a:off x="1792732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29</xdr:row>
      <xdr:rowOff>82550</xdr:rowOff>
    </xdr:from>
    <xdr:to xmlns:xdr="http://schemas.openxmlformats.org/drawingml/2006/spreadsheetDrawing">
      <xdr:col>104</xdr:col>
      <xdr:colOff>127000</xdr:colOff>
      <xdr:row>30</xdr:row>
      <xdr:rowOff>165100</xdr:rowOff>
    </xdr:to>
    <xdr:sp macro="" textlink="">
      <xdr:nvSpPr>
        <xdr:cNvPr id="536" name="正方形/長方形 535"/>
        <xdr:cNvSpPr/>
      </xdr:nvSpPr>
      <xdr:spPr>
        <a:xfrm>
          <a:off x="1792732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28</xdr:row>
      <xdr:rowOff>50800</xdr:rowOff>
    </xdr:from>
    <xdr:to xmlns:xdr="http://schemas.openxmlformats.org/drawingml/2006/spreadsheetDrawing">
      <xdr:col>110</xdr:col>
      <xdr:colOff>0</xdr:colOff>
      <xdr:row>29</xdr:row>
      <xdr:rowOff>133350</xdr:rowOff>
    </xdr:to>
    <xdr:sp macro="" textlink="">
      <xdr:nvSpPr>
        <xdr:cNvPr id="537" name="正方形/長方形 536"/>
        <xdr:cNvSpPr/>
      </xdr:nvSpPr>
      <xdr:spPr>
        <a:xfrm>
          <a:off x="1891284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29</xdr:row>
      <xdr:rowOff>82550</xdr:rowOff>
    </xdr:from>
    <xdr:to xmlns:xdr="http://schemas.openxmlformats.org/drawingml/2006/spreadsheetDrawing">
      <xdr:col>110</xdr:col>
      <xdr:colOff>0</xdr:colOff>
      <xdr:row>30</xdr:row>
      <xdr:rowOff>165100</xdr:rowOff>
    </xdr:to>
    <xdr:sp macro="" textlink="">
      <xdr:nvSpPr>
        <xdr:cNvPr id="538" name="正方形/長方形 537"/>
        <xdr:cNvSpPr/>
      </xdr:nvSpPr>
      <xdr:spPr>
        <a:xfrm>
          <a:off x="1891284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28</xdr:row>
      <xdr:rowOff>50800</xdr:rowOff>
    </xdr:from>
    <xdr:to xmlns:xdr="http://schemas.openxmlformats.org/drawingml/2006/spreadsheetDrawing">
      <xdr:col>116</xdr:col>
      <xdr:colOff>0</xdr:colOff>
      <xdr:row>29</xdr:row>
      <xdr:rowOff>133350</xdr:rowOff>
    </xdr:to>
    <xdr:sp macro="" textlink="">
      <xdr:nvSpPr>
        <xdr:cNvPr id="539" name="正方形/長方形 538"/>
        <xdr:cNvSpPr/>
      </xdr:nvSpPr>
      <xdr:spPr>
        <a:xfrm>
          <a:off x="20025360" y="474853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108</xdr:col>
      <xdr:colOff>0</xdr:colOff>
      <xdr:row>29</xdr:row>
      <xdr:rowOff>82550</xdr:rowOff>
    </xdr:from>
    <xdr:to xmlns:xdr="http://schemas.openxmlformats.org/drawingml/2006/spreadsheetDrawing">
      <xdr:col>116</xdr:col>
      <xdr:colOff>0</xdr:colOff>
      <xdr:row>30</xdr:row>
      <xdr:rowOff>165100</xdr:rowOff>
    </xdr:to>
    <xdr:sp macro="" textlink="">
      <xdr:nvSpPr>
        <xdr:cNvPr id="540" name="正方形/長方形 539"/>
        <xdr:cNvSpPr/>
      </xdr:nvSpPr>
      <xdr:spPr>
        <a:xfrm>
          <a:off x="20025360" y="4947920"/>
          <a:ext cx="14833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84,248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41" name="正方形/長方形 540"/>
        <xdr:cNvSpPr/>
      </xdr:nvSpPr>
      <xdr:spPr>
        <a:xfrm>
          <a:off x="17800320" y="521970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30</xdr:row>
      <xdr:rowOff>0</xdr:rowOff>
    </xdr:from>
    <xdr:ext cx="349885" cy="225425"/>
    <xdr:sp macro="" textlink="">
      <xdr:nvSpPr>
        <xdr:cNvPr id="542" name="テキスト ボックス 541"/>
        <xdr:cNvSpPr txBox="1"/>
      </xdr:nvSpPr>
      <xdr:spPr>
        <a:xfrm>
          <a:off x="17767300" y="503301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44</xdr:row>
      <xdr:rowOff>76200</xdr:rowOff>
    </xdr:from>
    <xdr:to xmlns:xdr="http://schemas.openxmlformats.org/drawingml/2006/spreadsheetDrawing">
      <xdr:col>120</xdr:col>
      <xdr:colOff>114300</xdr:colOff>
      <xdr:row>44</xdr:row>
      <xdr:rowOff>76200</xdr:rowOff>
    </xdr:to>
    <xdr:cxnSp macro="">
      <xdr:nvCxnSpPr>
        <xdr:cNvPr id="543" name="直線コネクタ 542"/>
        <xdr:cNvCxnSpPr/>
      </xdr:nvCxnSpPr>
      <xdr:spPr>
        <a:xfrm>
          <a:off x="17800320" y="74561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41</xdr:row>
      <xdr:rowOff>133350</xdr:rowOff>
    </xdr:from>
    <xdr:to xmlns:xdr="http://schemas.openxmlformats.org/drawingml/2006/spreadsheetDrawing">
      <xdr:col>120</xdr:col>
      <xdr:colOff>114300</xdr:colOff>
      <xdr:row>41</xdr:row>
      <xdr:rowOff>133350</xdr:rowOff>
    </xdr:to>
    <xdr:cxnSp macro="">
      <xdr:nvCxnSpPr>
        <xdr:cNvPr id="544" name="直線コネクタ 543"/>
        <xdr:cNvCxnSpPr/>
      </xdr:nvCxnSpPr>
      <xdr:spPr>
        <a:xfrm>
          <a:off x="17800320" y="7010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40</xdr:row>
      <xdr:rowOff>162560</xdr:rowOff>
    </xdr:from>
    <xdr:ext cx="248920" cy="258445"/>
    <xdr:sp macro="" textlink="">
      <xdr:nvSpPr>
        <xdr:cNvPr id="545" name="テキスト ボックス 544"/>
        <xdr:cNvSpPr txBox="1"/>
      </xdr:nvSpPr>
      <xdr:spPr>
        <a:xfrm>
          <a:off x="17561560" y="68719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39</xdr:row>
      <xdr:rowOff>19050</xdr:rowOff>
    </xdr:from>
    <xdr:to xmlns:xdr="http://schemas.openxmlformats.org/drawingml/2006/spreadsheetDrawing">
      <xdr:col>120</xdr:col>
      <xdr:colOff>114300</xdr:colOff>
      <xdr:row>39</xdr:row>
      <xdr:rowOff>19050</xdr:rowOff>
    </xdr:to>
    <xdr:cxnSp macro="">
      <xdr:nvCxnSpPr>
        <xdr:cNvPr id="546" name="直線コネクタ 545"/>
        <xdr:cNvCxnSpPr/>
      </xdr:nvCxnSpPr>
      <xdr:spPr>
        <a:xfrm>
          <a:off x="17800320" y="6560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38</xdr:row>
      <xdr:rowOff>48260</xdr:rowOff>
    </xdr:from>
    <xdr:ext cx="595630" cy="258445"/>
    <xdr:sp macro="" textlink="">
      <xdr:nvSpPr>
        <xdr:cNvPr id="547" name="テキスト ボックス 546"/>
        <xdr:cNvSpPr txBox="1"/>
      </xdr:nvSpPr>
      <xdr:spPr>
        <a:xfrm>
          <a:off x="17225010" y="642239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76200</xdr:rowOff>
    </xdr:from>
    <xdr:to xmlns:xdr="http://schemas.openxmlformats.org/drawingml/2006/spreadsheetDrawing">
      <xdr:col>120</xdr:col>
      <xdr:colOff>114300</xdr:colOff>
      <xdr:row>36</xdr:row>
      <xdr:rowOff>76200</xdr:rowOff>
    </xdr:to>
    <xdr:cxnSp macro="">
      <xdr:nvCxnSpPr>
        <xdr:cNvPr id="548" name="直線コネクタ 547"/>
        <xdr:cNvCxnSpPr/>
      </xdr:nvCxnSpPr>
      <xdr:spPr>
        <a:xfrm>
          <a:off x="17800320" y="6115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35</xdr:row>
      <xdr:rowOff>105410</xdr:rowOff>
    </xdr:from>
    <xdr:ext cx="595630" cy="258445"/>
    <xdr:sp macro="" textlink="">
      <xdr:nvSpPr>
        <xdr:cNvPr id="549" name="テキスト ボックス 548"/>
        <xdr:cNvSpPr txBox="1"/>
      </xdr:nvSpPr>
      <xdr:spPr>
        <a:xfrm>
          <a:off x="17225010" y="597662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133350</xdr:rowOff>
    </xdr:from>
    <xdr:to xmlns:xdr="http://schemas.openxmlformats.org/drawingml/2006/spreadsheetDrawing">
      <xdr:col>120</xdr:col>
      <xdr:colOff>114300</xdr:colOff>
      <xdr:row>33</xdr:row>
      <xdr:rowOff>133350</xdr:rowOff>
    </xdr:to>
    <xdr:cxnSp macro="">
      <xdr:nvCxnSpPr>
        <xdr:cNvPr id="550" name="直線コネクタ 549"/>
        <xdr:cNvCxnSpPr/>
      </xdr:nvCxnSpPr>
      <xdr:spPr>
        <a:xfrm>
          <a:off x="17800320" y="5669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162560</xdr:rowOff>
    </xdr:from>
    <xdr:ext cx="595630" cy="258445"/>
    <xdr:sp macro="" textlink="">
      <xdr:nvSpPr>
        <xdr:cNvPr id="551" name="テキスト ボックス 550"/>
        <xdr:cNvSpPr txBox="1"/>
      </xdr:nvSpPr>
      <xdr:spPr>
        <a:xfrm>
          <a:off x="17225010" y="553085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114300</xdr:colOff>
      <xdr:row>31</xdr:row>
      <xdr:rowOff>19050</xdr:rowOff>
    </xdr:to>
    <xdr:cxnSp macro="">
      <xdr:nvCxnSpPr>
        <xdr:cNvPr id="552" name="直線コネクタ 551"/>
        <xdr:cNvCxnSpPr/>
      </xdr:nvCxnSpPr>
      <xdr:spPr>
        <a:xfrm>
          <a:off x="17800320" y="5219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48260</xdr:rowOff>
    </xdr:from>
    <xdr:ext cx="595630" cy="258445"/>
    <xdr:sp macro="" textlink="">
      <xdr:nvSpPr>
        <xdr:cNvPr id="553" name="テキスト ボックス 552"/>
        <xdr:cNvSpPr txBox="1"/>
      </xdr:nvSpPr>
      <xdr:spPr>
        <a:xfrm>
          <a:off x="17225010" y="508127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19050</xdr:rowOff>
    </xdr:from>
    <xdr:to xmlns:xdr="http://schemas.openxmlformats.org/drawingml/2006/spreadsheetDrawing">
      <xdr:col>120</xdr:col>
      <xdr:colOff>152400</xdr:colOff>
      <xdr:row>44</xdr:row>
      <xdr:rowOff>76200</xdr:rowOff>
    </xdr:to>
    <xdr:sp macro="" textlink="">
      <xdr:nvSpPr>
        <xdr:cNvPr id="554" name="【一般廃棄物処理施設】&#10;一人当たり有形固定資産（償却資産）額グラフ枠"/>
        <xdr:cNvSpPr/>
      </xdr:nvSpPr>
      <xdr:spPr>
        <a:xfrm>
          <a:off x="17800320" y="521970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34</xdr:row>
      <xdr:rowOff>23495</xdr:rowOff>
    </xdr:from>
    <xdr:to xmlns:xdr="http://schemas.openxmlformats.org/drawingml/2006/spreadsheetDrawing">
      <xdr:col>116</xdr:col>
      <xdr:colOff>62865</xdr:colOff>
      <xdr:row>41</xdr:row>
      <xdr:rowOff>122555</xdr:rowOff>
    </xdr:to>
    <xdr:cxnSp macro="">
      <xdr:nvCxnSpPr>
        <xdr:cNvPr id="555" name="直線コネクタ 554"/>
        <xdr:cNvCxnSpPr/>
      </xdr:nvCxnSpPr>
      <xdr:spPr>
        <a:xfrm flipV="1">
          <a:off x="21571585" y="5727065"/>
          <a:ext cx="0" cy="1272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41</xdr:row>
      <xdr:rowOff>126365</xdr:rowOff>
    </xdr:from>
    <xdr:ext cx="469900" cy="258445"/>
    <xdr:sp macro="" textlink="">
      <xdr:nvSpPr>
        <xdr:cNvPr id="556" name="【一般廃棄物処理施設】&#10;一人当たり有形固定資産（償却資産）額最小値テキスト"/>
        <xdr:cNvSpPr txBox="1"/>
      </xdr:nvSpPr>
      <xdr:spPr>
        <a:xfrm>
          <a:off x="21610320" y="70034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41</xdr:row>
      <xdr:rowOff>122555</xdr:rowOff>
    </xdr:from>
    <xdr:to xmlns:xdr="http://schemas.openxmlformats.org/drawingml/2006/spreadsheetDrawing">
      <xdr:col>116</xdr:col>
      <xdr:colOff>152400</xdr:colOff>
      <xdr:row>41</xdr:row>
      <xdr:rowOff>122555</xdr:rowOff>
    </xdr:to>
    <xdr:cxnSp macro="">
      <xdr:nvCxnSpPr>
        <xdr:cNvPr id="557" name="直線コネクタ 556"/>
        <xdr:cNvCxnSpPr/>
      </xdr:nvCxnSpPr>
      <xdr:spPr>
        <a:xfrm>
          <a:off x="21488400" y="69996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32</xdr:row>
      <xdr:rowOff>141605</xdr:rowOff>
    </xdr:from>
    <xdr:ext cx="598805" cy="258445"/>
    <xdr:sp macro="" textlink="">
      <xdr:nvSpPr>
        <xdr:cNvPr id="558" name="【一般廃棄物処理施設】&#10;一人当たり有形固定資産（償却資産）額最大値テキスト"/>
        <xdr:cNvSpPr txBox="1"/>
      </xdr:nvSpPr>
      <xdr:spPr>
        <a:xfrm>
          <a:off x="21610320" y="55098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286,543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34</xdr:row>
      <xdr:rowOff>23495</xdr:rowOff>
    </xdr:from>
    <xdr:to xmlns:xdr="http://schemas.openxmlformats.org/drawingml/2006/spreadsheetDrawing">
      <xdr:col>116</xdr:col>
      <xdr:colOff>152400</xdr:colOff>
      <xdr:row>34</xdr:row>
      <xdr:rowOff>23495</xdr:rowOff>
    </xdr:to>
    <xdr:cxnSp macro="">
      <xdr:nvCxnSpPr>
        <xdr:cNvPr id="559" name="直線コネクタ 558"/>
        <xdr:cNvCxnSpPr/>
      </xdr:nvCxnSpPr>
      <xdr:spPr>
        <a:xfrm>
          <a:off x="21488400" y="5727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37</xdr:row>
      <xdr:rowOff>155575</xdr:rowOff>
    </xdr:from>
    <xdr:ext cx="598805" cy="259080"/>
    <xdr:sp macro="" textlink="">
      <xdr:nvSpPr>
        <xdr:cNvPr id="560" name="【一般廃棄物処理施設】&#10;一人当たり有形固定資産（償却資産）額平均値テキスト"/>
        <xdr:cNvSpPr txBox="1"/>
      </xdr:nvSpPr>
      <xdr:spPr>
        <a:xfrm>
          <a:off x="21610320" y="636206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101,516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132715</xdr:rowOff>
    </xdr:from>
    <xdr:to xmlns:xdr="http://schemas.openxmlformats.org/drawingml/2006/spreadsheetDrawing">
      <xdr:col>116</xdr:col>
      <xdr:colOff>114300</xdr:colOff>
      <xdr:row>39</xdr:row>
      <xdr:rowOff>62865</xdr:rowOff>
    </xdr:to>
    <xdr:sp macro="" textlink="">
      <xdr:nvSpPr>
        <xdr:cNvPr id="561" name="フローチャート: 判断 560"/>
        <xdr:cNvSpPr/>
      </xdr:nvSpPr>
      <xdr:spPr>
        <a:xfrm>
          <a:off x="21521420" y="65068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38</xdr:row>
      <xdr:rowOff>137795</xdr:rowOff>
    </xdr:from>
    <xdr:to xmlns:xdr="http://schemas.openxmlformats.org/drawingml/2006/spreadsheetDrawing">
      <xdr:col>112</xdr:col>
      <xdr:colOff>38100</xdr:colOff>
      <xdr:row>39</xdr:row>
      <xdr:rowOff>67945</xdr:rowOff>
    </xdr:to>
    <xdr:sp macro="" textlink="">
      <xdr:nvSpPr>
        <xdr:cNvPr id="562" name="フローチャート: 判断 561"/>
        <xdr:cNvSpPr/>
      </xdr:nvSpPr>
      <xdr:spPr>
        <a:xfrm>
          <a:off x="20708620" y="651192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38</xdr:row>
      <xdr:rowOff>109855</xdr:rowOff>
    </xdr:from>
    <xdr:to xmlns:xdr="http://schemas.openxmlformats.org/drawingml/2006/spreadsheetDrawing">
      <xdr:col>107</xdr:col>
      <xdr:colOff>101600</xdr:colOff>
      <xdr:row>39</xdr:row>
      <xdr:rowOff>40005</xdr:rowOff>
    </xdr:to>
    <xdr:sp macro="" textlink="">
      <xdr:nvSpPr>
        <xdr:cNvPr id="563" name="フローチャート: 判断 562"/>
        <xdr:cNvSpPr/>
      </xdr:nvSpPr>
      <xdr:spPr>
        <a:xfrm>
          <a:off x="19839940" y="6483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38</xdr:row>
      <xdr:rowOff>167005</xdr:rowOff>
    </xdr:from>
    <xdr:to xmlns:xdr="http://schemas.openxmlformats.org/drawingml/2006/spreadsheetDrawing">
      <xdr:col>102</xdr:col>
      <xdr:colOff>165100</xdr:colOff>
      <xdr:row>39</xdr:row>
      <xdr:rowOff>97155</xdr:rowOff>
    </xdr:to>
    <xdr:sp macro="" textlink="">
      <xdr:nvSpPr>
        <xdr:cNvPr id="564" name="フローチャート: 判断 563"/>
        <xdr:cNvSpPr/>
      </xdr:nvSpPr>
      <xdr:spPr>
        <a:xfrm>
          <a:off x="18976340" y="65411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39</xdr:row>
      <xdr:rowOff>17780</xdr:rowOff>
    </xdr:from>
    <xdr:to xmlns:xdr="http://schemas.openxmlformats.org/drawingml/2006/spreadsheetDrawing">
      <xdr:col>98</xdr:col>
      <xdr:colOff>38100</xdr:colOff>
      <xdr:row>39</xdr:row>
      <xdr:rowOff>119380</xdr:rowOff>
    </xdr:to>
    <xdr:sp macro="" textlink="">
      <xdr:nvSpPr>
        <xdr:cNvPr id="565" name="フローチャート: 判断 564"/>
        <xdr:cNvSpPr/>
      </xdr:nvSpPr>
      <xdr:spPr>
        <a:xfrm>
          <a:off x="18112740" y="65595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44</xdr:row>
      <xdr:rowOff>73660</xdr:rowOff>
    </xdr:from>
    <xdr:ext cx="761365" cy="258445"/>
    <xdr:sp macro="" textlink="">
      <xdr:nvSpPr>
        <xdr:cNvPr id="566" name="テキスト ボックス 565"/>
        <xdr:cNvSpPr txBox="1"/>
      </xdr:nvSpPr>
      <xdr:spPr>
        <a:xfrm>
          <a:off x="2138680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44</xdr:row>
      <xdr:rowOff>73660</xdr:rowOff>
    </xdr:from>
    <xdr:ext cx="762000" cy="258445"/>
    <xdr:sp macro="" textlink="">
      <xdr:nvSpPr>
        <xdr:cNvPr id="567" name="テキスト ボックス 566"/>
        <xdr:cNvSpPr txBox="1"/>
      </xdr:nvSpPr>
      <xdr:spPr>
        <a:xfrm>
          <a:off x="2057400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44</xdr:row>
      <xdr:rowOff>73660</xdr:rowOff>
    </xdr:from>
    <xdr:ext cx="761365" cy="258445"/>
    <xdr:sp macro="" textlink="">
      <xdr:nvSpPr>
        <xdr:cNvPr id="568" name="テキスト ボックス 567"/>
        <xdr:cNvSpPr txBox="1"/>
      </xdr:nvSpPr>
      <xdr:spPr>
        <a:xfrm>
          <a:off x="19705320" y="74536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44</xdr:row>
      <xdr:rowOff>73660</xdr:rowOff>
    </xdr:from>
    <xdr:ext cx="762000" cy="258445"/>
    <xdr:sp macro="" textlink="">
      <xdr:nvSpPr>
        <xdr:cNvPr id="569" name="テキスト ボックス 568"/>
        <xdr:cNvSpPr txBox="1"/>
      </xdr:nvSpPr>
      <xdr:spPr>
        <a:xfrm>
          <a:off x="1884172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44</xdr:row>
      <xdr:rowOff>73660</xdr:rowOff>
    </xdr:from>
    <xdr:ext cx="762000" cy="258445"/>
    <xdr:sp macro="" textlink="">
      <xdr:nvSpPr>
        <xdr:cNvPr id="570" name="テキスト ボックス 569"/>
        <xdr:cNvSpPr txBox="1"/>
      </xdr:nvSpPr>
      <xdr:spPr>
        <a:xfrm>
          <a:off x="17978120" y="7453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41</xdr:row>
      <xdr:rowOff>13970</xdr:rowOff>
    </xdr:from>
    <xdr:to xmlns:xdr="http://schemas.openxmlformats.org/drawingml/2006/spreadsheetDrawing">
      <xdr:col>116</xdr:col>
      <xdr:colOff>114300</xdr:colOff>
      <xdr:row>41</xdr:row>
      <xdr:rowOff>115570</xdr:rowOff>
    </xdr:to>
    <xdr:sp macro="" textlink="">
      <xdr:nvSpPr>
        <xdr:cNvPr id="571" name="楕円 570"/>
        <xdr:cNvSpPr/>
      </xdr:nvSpPr>
      <xdr:spPr>
        <a:xfrm>
          <a:off x="2152142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40</xdr:row>
      <xdr:rowOff>100330</xdr:rowOff>
    </xdr:from>
    <xdr:ext cx="534670" cy="259080"/>
    <xdr:sp macro="" textlink="">
      <xdr:nvSpPr>
        <xdr:cNvPr id="572" name="【一般廃棄物処理施設】&#10;一人当たり有形固定資産（償却資産）額該当値テキスト"/>
        <xdr:cNvSpPr txBox="1"/>
      </xdr:nvSpPr>
      <xdr:spPr>
        <a:xfrm>
          <a:off x="21610320" y="6809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41</xdr:row>
      <xdr:rowOff>14605</xdr:rowOff>
    </xdr:from>
    <xdr:to xmlns:xdr="http://schemas.openxmlformats.org/drawingml/2006/spreadsheetDrawing">
      <xdr:col>112</xdr:col>
      <xdr:colOff>38100</xdr:colOff>
      <xdr:row>41</xdr:row>
      <xdr:rowOff>116205</xdr:rowOff>
    </xdr:to>
    <xdr:sp macro="" textlink="">
      <xdr:nvSpPr>
        <xdr:cNvPr id="573" name="楕円 572"/>
        <xdr:cNvSpPr/>
      </xdr:nvSpPr>
      <xdr:spPr>
        <a:xfrm>
          <a:off x="20708620" y="68916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41</xdr:row>
      <xdr:rowOff>64770</xdr:rowOff>
    </xdr:from>
    <xdr:to xmlns:xdr="http://schemas.openxmlformats.org/drawingml/2006/spreadsheetDrawing">
      <xdr:col>116</xdr:col>
      <xdr:colOff>63500</xdr:colOff>
      <xdr:row>41</xdr:row>
      <xdr:rowOff>64770</xdr:rowOff>
    </xdr:to>
    <xdr:cxnSp macro="">
      <xdr:nvCxnSpPr>
        <xdr:cNvPr id="574" name="直線コネクタ 573"/>
        <xdr:cNvCxnSpPr/>
      </xdr:nvCxnSpPr>
      <xdr:spPr>
        <a:xfrm flipV="1">
          <a:off x="20759420" y="69418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41</xdr:row>
      <xdr:rowOff>15240</xdr:rowOff>
    </xdr:from>
    <xdr:to xmlns:xdr="http://schemas.openxmlformats.org/drawingml/2006/spreadsheetDrawing">
      <xdr:col>107</xdr:col>
      <xdr:colOff>101600</xdr:colOff>
      <xdr:row>41</xdr:row>
      <xdr:rowOff>116840</xdr:rowOff>
    </xdr:to>
    <xdr:sp macro="" textlink="">
      <xdr:nvSpPr>
        <xdr:cNvPr id="575" name="楕円 574"/>
        <xdr:cNvSpPr/>
      </xdr:nvSpPr>
      <xdr:spPr>
        <a:xfrm>
          <a:off x="19839940" y="6892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41</xdr:row>
      <xdr:rowOff>64770</xdr:rowOff>
    </xdr:from>
    <xdr:to xmlns:xdr="http://schemas.openxmlformats.org/drawingml/2006/spreadsheetDrawing">
      <xdr:col>111</xdr:col>
      <xdr:colOff>177800</xdr:colOff>
      <xdr:row>41</xdr:row>
      <xdr:rowOff>66040</xdr:rowOff>
    </xdr:to>
    <xdr:cxnSp macro="">
      <xdr:nvCxnSpPr>
        <xdr:cNvPr id="576" name="直線コネクタ 575"/>
        <xdr:cNvCxnSpPr/>
      </xdr:nvCxnSpPr>
      <xdr:spPr>
        <a:xfrm flipV="1">
          <a:off x="19890740" y="6941820"/>
          <a:ext cx="86868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41</xdr:row>
      <xdr:rowOff>15875</xdr:rowOff>
    </xdr:from>
    <xdr:to xmlns:xdr="http://schemas.openxmlformats.org/drawingml/2006/spreadsheetDrawing">
      <xdr:col>102</xdr:col>
      <xdr:colOff>165100</xdr:colOff>
      <xdr:row>41</xdr:row>
      <xdr:rowOff>117475</xdr:rowOff>
    </xdr:to>
    <xdr:sp macro="" textlink="">
      <xdr:nvSpPr>
        <xdr:cNvPr id="577" name="楕円 576"/>
        <xdr:cNvSpPr/>
      </xdr:nvSpPr>
      <xdr:spPr>
        <a:xfrm>
          <a:off x="18976340" y="689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41</xdr:row>
      <xdr:rowOff>66040</xdr:rowOff>
    </xdr:from>
    <xdr:to xmlns:xdr="http://schemas.openxmlformats.org/drawingml/2006/spreadsheetDrawing">
      <xdr:col>107</xdr:col>
      <xdr:colOff>50800</xdr:colOff>
      <xdr:row>41</xdr:row>
      <xdr:rowOff>66675</xdr:rowOff>
    </xdr:to>
    <xdr:cxnSp macro="">
      <xdr:nvCxnSpPr>
        <xdr:cNvPr id="578" name="直線コネクタ 577"/>
        <xdr:cNvCxnSpPr/>
      </xdr:nvCxnSpPr>
      <xdr:spPr>
        <a:xfrm flipV="1">
          <a:off x="19027140" y="694309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41</xdr:row>
      <xdr:rowOff>16510</xdr:rowOff>
    </xdr:from>
    <xdr:to xmlns:xdr="http://schemas.openxmlformats.org/drawingml/2006/spreadsheetDrawing">
      <xdr:col>98</xdr:col>
      <xdr:colOff>38100</xdr:colOff>
      <xdr:row>41</xdr:row>
      <xdr:rowOff>118110</xdr:rowOff>
    </xdr:to>
    <xdr:sp macro="" textlink="">
      <xdr:nvSpPr>
        <xdr:cNvPr id="579" name="楕円 578"/>
        <xdr:cNvSpPr/>
      </xdr:nvSpPr>
      <xdr:spPr>
        <a:xfrm>
          <a:off x="18112740" y="689356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41</xdr:row>
      <xdr:rowOff>66675</xdr:rowOff>
    </xdr:from>
    <xdr:to xmlns:xdr="http://schemas.openxmlformats.org/drawingml/2006/spreadsheetDrawing">
      <xdr:col>102</xdr:col>
      <xdr:colOff>114300</xdr:colOff>
      <xdr:row>41</xdr:row>
      <xdr:rowOff>67310</xdr:rowOff>
    </xdr:to>
    <xdr:cxnSp macro="">
      <xdr:nvCxnSpPr>
        <xdr:cNvPr id="580" name="直線コネクタ 579"/>
        <xdr:cNvCxnSpPr/>
      </xdr:nvCxnSpPr>
      <xdr:spPr>
        <a:xfrm flipV="1">
          <a:off x="18163540" y="6943725"/>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55880</xdr:colOff>
      <xdr:row>37</xdr:row>
      <xdr:rowOff>84455</xdr:rowOff>
    </xdr:from>
    <xdr:ext cx="598170" cy="258445"/>
    <xdr:sp macro="" textlink="">
      <xdr:nvSpPr>
        <xdr:cNvPr id="581" name="n_1aveValue【一般廃棄物処理施設】&#10;一人当たり有形固定資産（償却資産）額"/>
        <xdr:cNvSpPr txBox="1"/>
      </xdr:nvSpPr>
      <xdr:spPr>
        <a:xfrm>
          <a:off x="20452080" y="62909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100,449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105</xdr:col>
      <xdr:colOff>132080</xdr:colOff>
      <xdr:row>37</xdr:row>
      <xdr:rowOff>56515</xdr:rowOff>
    </xdr:from>
    <xdr:ext cx="598805" cy="259080"/>
    <xdr:sp macro="" textlink="">
      <xdr:nvSpPr>
        <xdr:cNvPr id="582" name="n_2aveValue【一般廃棄物処理施設】&#10;一人当たり有形固定資産（償却資産）額"/>
        <xdr:cNvSpPr txBox="1"/>
      </xdr:nvSpPr>
      <xdr:spPr>
        <a:xfrm>
          <a:off x="19601180" y="62630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37</xdr:row>
      <xdr:rowOff>113665</xdr:rowOff>
    </xdr:from>
    <xdr:ext cx="534670" cy="259080"/>
    <xdr:sp macro="" textlink="">
      <xdr:nvSpPr>
        <xdr:cNvPr id="583" name="n_3aveValue【一般廃棄物処理施設】&#10;一人当たり有形固定資産（償却資産）額"/>
        <xdr:cNvSpPr txBox="1"/>
      </xdr:nvSpPr>
      <xdr:spPr>
        <a:xfrm>
          <a:off x="18764885" y="6320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37</xdr:row>
      <xdr:rowOff>135890</xdr:rowOff>
    </xdr:from>
    <xdr:ext cx="534035" cy="259080"/>
    <xdr:sp macro="" textlink="">
      <xdr:nvSpPr>
        <xdr:cNvPr id="584" name="n_4aveValue【一般廃棄物処理施設】&#10;一人当たり有形固定資産（償却資産）額"/>
        <xdr:cNvSpPr txBox="1"/>
      </xdr:nvSpPr>
      <xdr:spPr>
        <a:xfrm>
          <a:off x="17901285" y="6342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89,223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88265</xdr:colOff>
      <xdr:row>41</xdr:row>
      <xdr:rowOff>107315</xdr:rowOff>
    </xdr:from>
    <xdr:ext cx="534670" cy="258445"/>
    <xdr:sp macro="" textlink="">
      <xdr:nvSpPr>
        <xdr:cNvPr id="585" name="n_1mainValue【一般廃棄物処理施設】&#10;一人当たり有形固定資産（償却資産）額"/>
        <xdr:cNvSpPr txBox="1"/>
      </xdr:nvSpPr>
      <xdr:spPr>
        <a:xfrm>
          <a:off x="20484465" y="69843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105</xdr:col>
      <xdr:colOff>164465</xdr:colOff>
      <xdr:row>41</xdr:row>
      <xdr:rowOff>107950</xdr:rowOff>
    </xdr:from>
    <xdr:ext cx="534035" cy="258445"/>
    <xdr:sp macro="" textlink="">
      <xdr:nvSpPr>
        <xdr:cNvPr id="586" name="n_2mainValue【一般廃棄物処理施設】&#10;一人当たり有形固定資産（償却資産）額"/>
        <xdr:cNvSpPr txBox="1"/>
      </xdr:nvSpPr>
      <xdr:spPr>
        <a:xfrm>
          <a:off x="19633565" y="69850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14,734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37465</xdr:colOff>
      <xdr:row>41</xdr:row>
      <xdr:rowOff>108585</xdr:rowOff>
    </xdr:from>
    <xdr:ext cx="534670" cy="258445"/>
    <xdr:sp macro="" textlink="">
      <xdr:nvSpPr>
        <xdr:cNvPr id="587" name="n_3mainValue【一般廃棄物処理施設】&#10;一人当たり有形固定資産（償却資産）額"/>
        <xdr:cNvSpPr txBox="1"/>
      </xdr:nvSpPr>
      <xdr:spPr>
        <a:xfrm>
          <a:off x="18764885" y="69856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100965</xdr:colOff>
      <xdr:row>41</xdr:row>
      <xdr:rowOff>109220</xdr:rowOff>
    </xdr:from>
    <xdr:ext cx="534035" cy="258445"/>
    <xdr:sp macro="" textlink="">
      <xdr:nvSpPr>
        <xdr:cNvPr id="588" name="n_4mainValue【一般廃棄物処理施設】&#10;一人当たり有形固定資産（償却資産）額"/>
        <xdr:cNvSpPr txBox="1"/>
      </xdr:nvSpPr>
      <xdr:spPr>
        <a:xfrm>
          <a:off x="17901285" y="6986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46</xdr:row>
      <xdr:rowOff>114300</xdr:rowOff>
    </xdr:from>
    <xdr:to xmlns:xdr="http://schemas.openxmlformats.org/drawingml/2006/spreadsheetDrawing">
      <xdr:col>90</xdr:col>
      <xdr:colOff>25400</xdr:colOff>
      <xdr:row>50</xdr:row>
      <xdr:rowOff>63500</xdr:rowOff>
    </xdr:to>
    <xdr:sp macro="" textlink="">
      <xdr:nvSpPr>
        <xdr:cNvPr id="589" name="正方形/長方形 588"/>
        <xdr:cNvSpPr/>
      </xdr:nvSpPr>
      <xdr:spPr>
        <a:xfrm>
          <a:off x="12115800" y="782955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50</xdr:row>
      <xdr:rowOff>88900</xdr:rowOff>
    </xdr:from>
    <xdr:to xmlns:xdr="http://schemas.openxmlformats.org/drawingml/2006/spreadsheetDrawing">
      <xdr:col>74</xdr:col>
      <xdr:colOff>0</xdr:colOff>
      <xdr:row>52</xdr:row>
      <xdr:rowOff>0</xdr:rowOff>
    </xdr:to>
    <xdr:sp macro="" textlink="">
      <xdr:nvSpPr>
        <xdr:cNvPr id="590" name="正方形/長方形 589"/>
        <xdr:cNvSpPr/>
      </xdr:nvSpPr>
      <xdr:spPr>
        <a:xfrm>
          <a:off x="122377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51</xdr:row>
      <xdr:rowOff>120650</xdr:rowOff>
    </xdr:from>
    <xdr:to xmlns:xdr="http://schemas.openxmlformats.org/drawingml/2006/spreadsheetDrawing">
      <xdr:col>74</xdr:col>
      <xdr:colOff>0</xdr:colOff>
      <xdr:row>53</xdr:row>
      <xdr:rowOff>31750</xdr:rowOff>
    </xdr:to>
    <xdr:sp macro="" textlink="">
      <xdr:nvSpPr>
        <xdr:cNvPr id="591" name="正方形/長方形 590"/>
        <xdr:cNvSpPr/>
      </xdr:nvSpPr>
      <xdr:spPr>
        <a:xfrm>
          <a:off x="122377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50</xdr:row>
      <xdr:rowOff>88900</xdr:rowOff>
    </xdr:from>
    <xdr:to xmlns:xdr="http://schemas.openxmlformats.org/drawingml/2006/spreadsheetDrawing">
      <xdr:col>79</xdr:col>
      <xdr:colOff>63500</xdr:colOff>
      <xdr:row>52</xdr:row>
      <xdr:rowOff>0</xdr:rowOff>
    </xdr:to>
    <xdr:sp macro="" textlink="">
      <xdr:nvSpPr>
        <xdr:cNvPr id="592" name="正方形/長方形 591"/>
        <xdr:cNvSpPr/>
      </xdr:nvSpPr>
      <xdr:spPr>
        <a:xfrm>
          <a:off x="13228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51</xdr:row>
      <xdr:rowOff>120650</xdr:rowOff>
    </xdr:from>
    <xdr:to xmlns:xdr="http://schemas.openxmlformats.org/drawingml/2006/spreadsheetDrawing">
      <xdr:col>79</xdr:col>
      <xdr:colOff>63500</xdr:colOff>
      <xdr:row>53</xdr:row>
      <xdr:rowOff>31750</xdr:rowOff>
    </xdr:to>
    <xdr:sp macro="" textlink="">
      <xdr:nvSpPr>
        <xdr:cNvPr id="593" name="正方形/長方形 592"/>
        <xdr:cNvSpPr/>
      </xdr:nvSpPr>
      <xdr:spPr>
        <a:xfrm>
          <a:off x="13228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50</xdr:row>
      <xdr:rowOff>88900</xdr:rowOff>
    </xdr:from>
    <xdr:to xmlns:xdr="http://schemas.openxmlformats.org/drawingml/2006/spreadsheetDrawing">
      <xdr:col>85</xdr:col>
      <xdr:colOff>63500</xdr:colOff>
      <xdr:row>52</xdr:row>
      <xdr:rowOff>0</xdr:rowOff>
    </xdr:to>
    <xdr:sp macro="" textlink="">
      <xdr:nvSpPr>
        <xdr:cNvPr id="594" name="正方形/長方形 593"/>
        <xdr:cNvSpPr/>
      </xdr:nvSpPr>
      <xdr:spPr>
        <a:xfrm>
          <a:off x="1434084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51</xdr:row>
      <xdr:rowOff>120650</xdr:rowOff>
    </xdr:from>
    <xdr:to xmlns:xdr="http://schemas.openxmlformats.org/drawingml/2006/spreadsheetDrawing">
      <xdr:col>85</xdr:col>
      <xdr:colOff>63500</xdr:colOff>
      <xdr:row>53</xdr:row>
      <xdr:rowOff>31750</xdr:rowOff>
    </xdr:to>
    <xdr:sp macro="" textlink="">
      <xdr:nvSpPr>
        <xdr:cNvPr id="595" name="正方形/長方形 594"/>
        <xdr:cNvSpPr/>
      </xdr:nvSpPr>
      <xdr:spPr>
        <a:xfrm>
          <a:off x="1434084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596" name="正方形/長方形 595"/>
        <xdr:cNvSpPr/>
      </xdr:nvSpPr>
      <xdr:spPr>
        <a:xfrm>
          <a:off x="12115800" y="894588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52</xdr:row>
      <xdr:rowOff>38100</xdr:rowOff>
    </xdr:from>
    <xdr:ext cx="297815" cy="225425"/>
    <xdr:sp macro="" textlink="">
      <xdr:nvSpPr>
        <xdr:cNvPr id="597" name="テキスト ボックス 596"/>
        <xdr:cNvSpPr txBox="1"/>
      </xdr:nvSpPr>
      <xdr:spPr>
        <a:xfrm>
          <a:off x="12077700" y="875919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66</xdr:row>
      <xdr:rowOff>114300</xdr:rowOff>
    </xdr:from>
    <xdr:to xmlns:xdr="http://schemas.openxmlformats.org/drawingml/2006/spreadsheetDrawing">
      <xdr:col>89</xdr:col>
      <xdr:colOff>177800</xdr:colOff>
      <xdr:row>66</xdr:row>
      <xdr:rowOff>114300</xdr:rowOff>
    </xdr:to>
    <xdr:cxnSp macro="">
      <xdr:nvCxnSpPr>
        <xdr:cNvPr id="598" name="直線コネクタ 597"/>
        <xdr:cNvCxnSpPr/>
      </xdr:nvCxnSpPr>
      <xdr:spPr>
        <a:xfrm>
          <a:off x="1211580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65</xdr:row>
      <xdr:rowOff>143510</xdr:rowOff>
    </xdr:from>
    <xdr:ext cx="467360" cy="258445"/>
    <xdr:sp macro="" textlink="">
      <xdr:nvSpPr>
        <xdr:cNvPr id="599" name="テキスト ボックス 598"/>
        <xdr:cNvSpPr txBox="1"/>
      </xdr:nvSpPr>
      <xdr:spPr>
        <a:xfrm>
          <a:off x="11663680" y="110439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64</xdr:row>
      <xdr:rowOff>76200</xdr:rowOff>
    </xdr:from>
    <xdr:to xmlns:xdr="http://schemas.openxmlformats.org/drawingml/2006/spreadsheetDrawing">
      <xdr:col>89</xdr:col>
      <xdr:colOff>177800</xdr:colOff>
      <xdr:row>64</xdr:row>
      <xdr:rowOff>76200</xdr:rowOff>
    </xdr:to>
    <xdr:cxnSp macro="">
      <xdr:nvCxnSpPr>
        <xdr:cNvPr id="600" name="直線コネクタ 599"/>
        <xdr:cNvCxnSpPr/>
      </xdr:nvCxnSpPr>
      <xdr:spPr>
        <a:xfrm>
          <a:off x="12115800" y="108089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63</xdr:row>
      <xdr:rowOff>105410</xdr:rowOff>
    </xdr:from>
    <xdr:ext cx="467360" cy="258445"/>
    <xdr:sp macro="" textlink="">
      <xdr:nvSpPr>
        <xdr:cNvPr id="601" name="テキスト ボックス 600"/>
        <xdr:cNvSpPr txBox="1"/>
      </xdr:nvSpPr>
      <xdr:spPr>
        <a:xfrm>
          <a:off x="11663680" y="106705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62</xdr:row>
      <xdr:rowOff>38100</xdr:rowOff>
    </xdr:from>
    <xdr:to xmlns:xdr="http://schemas.openxmlformats.org/drawingml/2006/spreadsheetDrawing">
      <xdr:col>89</xdr:col>
      <xdr:colOff>177800</xdr:colOff>
      <xdr:row>62</xdr:row>
      <xdr:rowOff>38100</xdr:rowOff>
    </xdr:to>
    <xdr:cxnSp macro="">
      <xdr:nvCxnSpPr>
        <xdr:cNvPr id="602" name="直線コネクタ 601"/>
        <xdr:cNvCxnSpPr/>
      </xdr:nvCxnSpPr>
      <xdr:spPr>
        <a:xfrm>
          <a:off x="12115800" y="104355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61</xdr:row>
      <xdr:rowOff>67310</xdr:rowOff>
    </xdr:from>
    <xdr:ext cx="403225" cy="259080"/>
    <xdr:sp macro="" textlink="">
      <xdr:nvSpPr>
        <xdr:cNvPr id="603" name="テキスト ボックス 602"/>
        <xdr:cNvSpPr txBox="1"/>
      </xdr:nvSpPr>
      <xdr:spPr>
        <a:xfrm>
          <a:off x="11722735" y="10297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60</xdr:row>
      <xdr:rowOff>0</xdr:rowOff>
    </xdr:from>
    <xdr:to xmlns:xdr="http://schemas.openxmlformats.org/drawingml/2006/spreadsheetDrawing">
      <xdr:col>89</xdr:col>
      <xdr:colOff>177800</xdr:colOff>
      <xdr:row>60</xdr:row>
      <xdr:rowOff>0</xdr:rowOff>
    </xdr:to>
    <xdr:cxnSp macro="">
      <xdr:nvCxnSpPr>
        <xdr:cNvPr id="604" name="直線コネクタ 603"/>
        <xdr:cNvCxnSpPr/>
      </xdr:nvCxnSpPr>
      <xdr:spPr>
        <a:xfrm>
          <a:off x="12115800" y="100622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59</xdr:row>
      <xdr:rowOff>29210</xdr:rowOff>
    </xdr:from>
    <xdr:ext cx="403225" cy="258445"/>
    <xdr:sp macro="" textlink="">
      <xdr:nvSpPr>
        <xdr:cNvPr id="605" name="テキスト ボックス 604"/>
        <xdr:cNvSpPr txBox="1"/>
      </xdr:nvSpPr>
      <xdr:spPr>
        <a:xfrm>
          <a:off x="11722735" y="992378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133350</xdr:rowOff>
    </xdr:from>
    <xdr:to xmlns:xdr="http://schemas.openxmlformats.org/drawingml/2006/spreadsheetDrawing">
      <xdr:col>89</xdr:col>
      <xdr:colOff>177800</xdr:colOff>
      <xdr:row>57</xdr:row>
      <xdr:rowOff>133350</xdr:rowOff>
    </xdr:to>
    <xdr:cxnSp macro="">
      <xdr:nvCxnSpPr>
        <xdr:cNvPr id="606" name="直線コネクタ 605"/>
        <xdr:cNvCxnSpPr/>
      </xdr:nvCxnSpPr>
      <xdr:spPr>
        <a:xfrm>
          <a:off x="12115800" y="9692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56</xdr:row>
      <xdr:rowOff>162560</xdr:rowOff>
    </xdr:from>
    <xdr:ext cx="403225" cy="258445"/>
    <xdr:sp macro="" textlink="">
      <xdr:nvSpPr>
        <xdr:cNvPr id="607" name="テキスト ボックス 606"/>
        <xdr:cNvSpPr txBox="1"/>
      </xdr:nvSpPr>
      <xdr:spPr>
        <a:xfrm>
          <a:off x="11722735" y="95542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55</xdr:row>
      <xdr:rowOff>95250</xdr:rowOff>
    </xdr:from>
    <xdr:to xmlns:xdr="http://schemas.openxmlformats.org/drawingml/2006/spreadsheetDrawing">
      <xdr:col>89</xdr:col>
      <xdr:colOff>177800</xdr:colOff>
      <xdr:row>55</xdr:row>
      <xdr:rowOff>95250</xdr:rowOff>
    </xdr:to>
    <xdr:cxnSp macro="">
      <xdr:nvCxnSpPr>
        <xdr:cNvPr id="608" name="直線コネクタ 607"/>
        <xdr:cNvCxnSpPr/>
      </xdr:nvCxnSpPr>
      <xdr:spPr>
        <a:xfrm>
          <a:off x="12115800" y="93192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54</xdr:row>
      <xdr:rowOff>124460</xdr:rowOff>
    </xdr:from>
    <xdr:ext cx="403225" cy="258445"/>
    <xdr:sp macro="" textlink="">
      <xdr:nvSpPr>
        <xdr:cNvPr id="609" name="テキスト ボックス 608"/>
        <xdr:cNvSpPr txBox="1"/>
      </xdr:nvSpPr>
      <xdr:spPr>
        <a:xfrm>
          <a:off x="11722735" y="918083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89</xdr:col>
      <xdr:colOff>177800</xdr:colOff>
      <xdr:row>53</xdr:row>
      <xdr:rowOff>57150</xdr:rowOff>
    </xdr:to>
    <xdr:cxnSp macro="">
      <xdr:nvCxnSpPr>
        <xdr:cNvPr id="610" name="直線コネクタ 609"/>
        <xdr:cNvCxnSpPr/>
      </xdr:nvCxnSpPr>
      <xdr:spPr>
        <a:xfrm>
          <a:off x="1211580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52</xdr:row>
      <xdr:rowOff>86360</xdr:rowOff>
    </xdr:from>
    <xdr:ext cx="339090" cy="257810"/>
    <xdr:sp macro="" textlink="">
      <xdr:nvSpPr>
        <xdr:cNvPr id="611" name="テキスト ボックス 610"/>
        <xdr:cNvSpPr txBox="1"/>
      </xdr:nvSpPr>
      <xdr:spPr>
        <a:xfrm>
          <a:off x="11786870" y="8807450"/>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57150</xdr:rowOff>
    </xdr:from>
    <xdr:to xmlns:xdr="http://schemas.openxmlformats.org/drawingml/2006/spreadsheetDrawing">
      <xdr:col>90</xdr:col>
      <xdr:colOff>25400</xdr:colOff>
      <xdr:row>66</xdr:row>
      <xdr:rowOff>114300</xdr:rowOff>
    </xdr:to>
    <xdr:sp macro="" textlink="">
      <xdr:nvSpPr>
        <xdr:cNvPr id="612" name="【保健センター・保健所】&#10;有形固定資産減価償却率グラフ枠"/>
        <xdr:cNvSpPr/>
      </xdr:nvSpPr>
      <xdr:spPr>
        <a:xfrm>
          <a:off x="12115800" y="894588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56</xdr:row>
      <xdr:rowOff>106680</xdr:rowOff>
    </xdr:from>
    <xdr:to xmlns:xdr="http://schemas.openxmlformats.org/drawingml/2006/spreadsheetDrawing">
      <xdr:col>85</xdr:col>
      <xdr:colOff>126365</xdr:colOff>
      <xdr:row>64</xdr:row>
      <xdr:rowOff>53340</xdr:rowOff>
    </xdr:to>
    <xdr:cxnSp macro="">
      <xdr:nvCxnSpPr>
        <xdr:cNvPr id="613" name="直線コネクタ 612"/>
        <xdr:cNvCxnSpPr/>
      </xdr:nvCxnSpPr>
      <xdr:spPr>
        <a:xfrm flipV="1">
          <a:off x="15887065" y="949833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64</xdr:row>
      <xdr:rowOff>57150</xdr:rowOff>
    </xdr:from>
    <xdr:ext cx="405130" cy="259080"/>
    <xdr:sp macro="" textlink="">
      <xdr:nvSpPr>
        <xdr:cNvPr id="614" name="【保健センター・保健所】&#10;有形固定資産減価償却率最小値テキスト"/>
        <xdr:cNvSpPr txBox="1"/>
      </xdr:nvSpPr>
      <xdr:spPr>
        <a:xfrm>
          <a:off x="15925800" y="10789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64</xdr:row>
      <xdr:rowOff>53340</xdr:rowOff>
    </xdr:from>
    <xdr:to xmlns:xdr="http://schemas.openxmlformats.org/drawingml/2006/spreadsheetDrawing">
      <xdr:col>86</xdr:col>
      <xdr:colOff>25400</xdr:colOff>
      <xdr:row>64</xdr:row>
      <xdr:rowOff>53340</xdr:rowOff>
    </xdr:to>
    <xdr:cxnSp macro="">
      <xdr:nvCxnSpPr>
        <xdr:cNvPr id="615" name="直線コネクタ 614"/>
        <xdr:cNvCxnSpPr/>
      </xdr:nvCxnSpPr>
      <xdr:spPr>
        <a:xfrm>
          <a:off x="15798800" y="107861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55</xdr:row>
      <xdr:rowOff>53340</xdr:rowOff>
    </xdr:from>
    <xdr:ext cx="405130" cy="258445"/>
    <xdr:sp macro="" textlink="">
      <xdr:nvSpPr>
        <xdr:cNvPr id="616" name="【保健センター・保健所】&#10;有形固定資産減価償却率最大値テキスト"/>
        <xdr:cNvSpPr txBox="1"/>
      </xdr:nvSpPr>
      <xdr:spPr>
        <a:xfrm>
          <a:off x="15925800" y="92773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56</xdr:row>
      <xdr:rowOff>106680</xdr:rowOff>
    </xdr:from>
    <xdr:to xmlns:xdr="http://schemas.openxmlformats.org/drawingml/2006/spreadsheetDrawing">
      <xdr:col>86</xdr:col>
      <xdr:colOff>25400</xdr:colOff>
      <xdr:row>56</xdr:row>
      <xdr:rowOff>106680</xdr:rowOff>
    </xdr:to>
    <xdr:cxnSp macro="">
      <xdr:nvCxnSpPr>
        <xdr:cNvPr id="617" name="直線コネクタ 616"/>
        <xdr:cNvCxnSpPr/>
      </xdr:nvCxnSpPr>
      <xdr:spPr>
        <a:xfrm>
          <a:off x="15798800" y="94983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58</xdr:row>
      <xdr:rowOff>38735</xdr:rowOff>
    </xdr:from>
    <xdr:ext cx="405130" cy="259080"/>
    <xdr:sp macro="" textlink="">
      <xdr:nvSpPr>
        <xdr:cNvPr id="618" name="【保健センター・保健所】&#10;有形固定資産減価償却率平均値テキスト"/>
        <xdr:cNvSpPr txBox="1"/>
      </xdr:nvSpPr>
      <xdr:spPr>
        <a:xfrm>
          <a:off x="15925800" y="97656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59</xdr:row>
      <xdr:rowOff>15875</xdr:rowOff>
    </xdr:from>
    <xdr:to xmlns:xdr="http://schemas.openxmlformats.org/drawingml/2006/spreadsheetDrawing">
      <xdr:col>85</xdr:col>
      <xdr:colOff>177800</xdr:colOff>
      <xdr:row>59</xdr:row>
      <xdr:rowOff>117475</xdr:rowOff>
    </xdr:to>
    <xdr:sp macro="" textlink="">
      <xdr:nvSpPr>
        <xdr:cNvPr id="619" name="フローチャート: 判断 618"/>
        <xdr:cNvSpPr/>
      </xdr:nvSpPr>
      <xdr:spPr>
        <a:xfrm>
          <a:off x="15836900" y="991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58</xdr:row>
      <xdr:rowOff>164465</xdr:rowOff>
    </xdr:from>
    <xdr:to xmlns:xdr="http://schemas.openxmlformats.org/drawingml/2006/spreadsheetDrawing">
      <xdr:col>81</xdr:col>
      <xdr:colOff>101600</xdr:colOff>
      <xdr:row>59</xdr:row>
      <xdr:rowOff>94615</xdr:rowOff>
    </xdr:to>
    <xdr:sp macro="" textlink="">
      <xdr:nvSpPr>
        <xdr:cNvPr id="620" name="フローチャート: 判断 619"/>
        <xdr:cNvSpPr/>
      </xdr:nvSpPr>
      <xdr:spPr>
        <a:xfrm>
          <a:off x="15019020" y="9891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58</xdr:row>
      <xdr:rowOff>128270</xdr:rowOff>
    </xdr:from>
    <xdr:to xmlns:xdr="http://schemas.openxmlformats.org/drawingml/2006/spreadsheetDrawing">
      <xdr:col>76</xdr:col>
      <xdr:colOff>165100</xdr:colOff>
      <xdr:row>59</xdr:row>
      <xdr:rowOff>58420</xdr:rowOff>
    </xdr:to>
    <xdr:sp macro="" textlink="">
      <xdr:nvSpPr>
        <xdr:cNvPr id="621" name="フローチャート: 判断 620"/>
        <xdr:cNvSpPr/>
      </xdr:nvSpPr>
      <xdr:spPr>
        <a:xfrm>
          <a:off x="14155420" y="9855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58</xdr:row>
      <xdr:rowOff>38735</xdr:rowOff>
    </xdr:from>
    <xdr:to xmlns:xdr="http://schemas.openxmlformats.org/drawingml/2006/spreadsheetDrawing">
      <xdr:col>72</xdr:col>
      <xdr:colOff>38100</xdr:colOff>
      <xdr:row>58</xdr:row>
      <xdr:rowOff>140335</xdr:rowOff>
    </xdr:to>
    <xdr:sp macro="" textlink="">
      <xdr:nvSpPr>
        <xdr:cNvPr id="622" name="フローチャート: 判断 621"/>
        <xdr:cNvSpPr/>
      </xdr:nvSpPr>
      <xdr:spPr>
        <a:xfrm>
          <a:off x="13291820" y="97656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58</xdr:row>
      <xdr:rowOff>69215</xdr:rowOff>
    </xdr:from>
    <xdr:to xmlns:xdr="http://schemas.openxmlformats.org/drawingml/2006/spreadsheetDrawing">
      <xdr:col>67</xdr:col>
      <xdr:colOff>101600</xdr:colOff>
      <xdr:row>58</xdr:row>
      <xdr:rowOff>167640</xdr:rowOff>
    </xdr:to>
    <xdr:sp macro="" textlink="">
      <xdr:nvSpPr>
        <xdr:cNvPr id="623" name="フローチャート: 判断 622"/>
        <xdr:cNvSpPr/>
      </xdr:nvSpPr>
      <xdr:spPr>
        <a:xfrm>
          <a:off x="12423140" y="97961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66</xdr:row>
      <xdr:rowOff>111760</xdr:rowOff>
    </xdr:from>
    <xdr:ext cx="762000" cy="259080"/>
    <xdr:sp macro="" textlink="">
      <xdr:nvSpPr>
        <xdr:cNvPr id="624" name="テキスト ボックス 623"/>
        <xdr:cNvSpPr txBox="1"/>
      </xdr:nvSpPr>
      <xdr:spPr>
        <a:xfrm>
          <a:off x="1570228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66</xdr:row>
      <xdr:rowOff>111760</xdr:rowOff>
    </xdr:from>
    <xdr:ext cx="761365" cy="259080"/>
    <xdr:sp macro="" textlink="">
      <xdr:nvSpPr>
        <xdr:cNvPr id="625" name="テキスト ボックス 624"/>
        <xdr:cNvSpPr txBox="1"/>
      </xdr:nvSpPr>
      <xdr:spPr>
        <a:xfrm>
          <a:off x="1488440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66</xdr:row>
      <xdr:rowOff>111760</xdr:rowOff>
    </xdr:from>
    <xdr:ext cx="762000" cy="259080"/>
    <xdr:sp macro="" textlink="">
      <xdr:nvSpPr>
        <xdr:cNvPr id="626" name="テキスト ボックス 625"/>
        <xdr:cNvSpPr txBox="1"/>
      </xdr:nvSpPr>
      <xdr:spPr>
        <a:xfrm>
          <a:off x="1402080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66</xdr:row>
      <xdr:rowOff>111760</xdr:rowOff>
    </xdr:from>
    <xdr:ext cx="762000" cy="259080"/>
    <xdr:sp macro="" textlink="">
      <xdr:nvSpPr>
        <xdr:cNvPr id="627" name="テキスト ボックス 626"/>
        <xdr:cNvSpPr txBox="1"/>
      </xdr:nvSpPr>
      <xdr:spPr>
        <a:xfrm>
          <a:off x="1315720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66</xdr:row>
      <xdr:rowOff>111760</xdr:rowOff>
    </xdr:from>
    <xdr:ext cx="761365" cy="259080"/>
    <xdr:sp macro="" textlink="">
      <xdr:nvSpPr>
        <xdr:cNvPr id="628" name="テキスト ボックス 627"/>
        <xdr:cNvSpPr txBox="1"/>
      </xdr:nvSpPr>
      <xdr:spPr>
        <a:xfrm>
          <a:off x="1228852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60</xdr:row>
      <xdr:rowOff>69215</xdr:rowOff>
    </xdr:from>
    <xdr:to xmlns:xdr="http://schemas.openxmlformats.org/drawingml/2006/spreadsheetDrawing">
      <xdr:col>85</xdr:col>
      <xdr:colOff>177800</xdr:colOff>
      <xdr:row>60</xdr:row>
      <xdr:rowOff>167640</xdr:rowOff>
    </xdr:to>
    <xdr:sp macro="" textlink="">
      <xdr:nvSpPr>
        <xdr:cNvPr id="629" name="楕円 628"/>
        <xdr:cNvSpPr/>
      </xdr:nvSpPr>
      <xdr:spPr>
        <a:xfrm>
          <a:off x="15836900" y="101314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60</xdr:row>
      <xdr:rowOff>47625</xdr:rowOff>
    </xdr:from>
    <xdr:ext cx="405130" cy="258445"/>
    <xdr:sp macro="" textlink="">
      <xdr:nvSpPr>
        <xdr:cNvPr id="630" name="【保健センター・保健所】&#10;有形固定資産減価償却率該当値テキスト"/>
        <xdr:cNvSpPr txBox="1"/>
      </xdr:nvSpPr>
      <xdr:spPr>
        <a:xfrm>
          <a:off x="15925800" y="101098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60</xdr:row>
      <xdr:rowOff>33020</xdr:rowOff>
    </xdr:from>
    <xdr:to xmlns:xdr="http://schemas.openxmlformats.org/drawingml/2006/spreadsheetDrawing">
      <xdr:col>81</xdr:col>
      <xdr:colOff>101600</xdr:colOff>
      <xdr:row>60</xdr:row>
      <xdr:rowOff>134620</xdr:rowOff>
    </xdr:to>
    <xdr:sp macro="" textlink="">
      <xdr:nvSpPr>
        <xdr:cNvPr id="631" name="楕円 630"/>
        <xdr:cNvSpPr/>
      </xdr:nvSpPr>
      <xdr:spPr>
        <a:xfrm>
          <a:off x="1501902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60</xdr:row>
      <xdr:rowOff>84455</xdr:rowOff>
    </xdr:from>
    <xdr:to xmlns:xdr="http://schemas.openxmlformats.org/drawingml/2006/spreadsheetDrawing">
      <xdr:col>85</xdr:col>
      <xdr:colOff>127000</xdr:colOff>
      <xdr:row>60</xdr:row>
      <xdr:rowOff>120015</xdr:rowOff>
    </xdr:to>
    <xdr:cxnSp macro="">
      <xdr:nvCxnSpPr>
        <xdr:cNvPr id="632" name="直線コネクタ 631"/>
        <xdr:cNvCxnSpPr/>
      </xdr:nvCxnSpPr>
      <xdr:spPr>
        <a:xfrm>
          <a:off x="15069820" y="10146665"/>
          <a:ext cx="81788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59</xdr:row>
      <xdr:rowOff>166370</xdr:rowOff>
    </xdr:from>
    <xdr:to xmlns:xdr="http://schemas.openxmlformats.org/drawingml/2006/spreadsheetDrawing">
      <xdr:col>76</xdr:col>
      <xdr:colOff>165100</xdr:colOff>
      <xdr:row>60</xdr:row>
      <xdr:rowOff>96520</xdr:rowOff>
    </xdr:to>
    <xdr:sp macro="" textlink="">
      <xdr:nvSpPr>
        <xdr:cNvPr id="633" name="楕円 632"/>
        <xdr:cNvSpPr/>
      </xdr:nvSpPr>
      <xdr:spPr>
        <a:xfrm>
          <a:off x="14155420" y="10060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60</xdr:row>
      <xdr:rowOff>45720</xdr:rowOff>
    </xdr:from>
    <xdr:to xmlns:xdr="http://schemas.openxmlformats.org/drawingml/2006/spreadsheetDrawing">
      <xdr:col>81</xdr:col>
      <xdr:colOff>50800</xdr:colOff>
      <xdr:row>60</xdr:row>
      <xdr:rowOff>84455</xdr:rowOff>
    </xdr:to>
    <xdr:cxnSp macro="">
      <xdr:nvCxnSpPr>
        <xdr:cNvPr id="634" name="直線コネクタ 633"/>
        <xdr:cNvCxnSpPr/>
      </xdr:nvCxnSpPr>
      <xdr:spPr>
        <a:xfrm>
          <a:off x="14206220" y="10107930"/>
          <a:ext cx="8636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59</xdr:row>
      <xdr:rowOff>118745</xdr:rowOff>
    </xdr:from>
    <xdr:to xmlns:xdr="http://schemas.openxmlformats.org/drawingml/2006/spreadsheetDrawing">
      <xdr:col>72</xdr:col>
      <xdr:colOff>38100</xdr:colOff>
      <xdr:row>60</xdr:row>
      <xdr:rowOff>48895</xdr:rowOff>
    </xdr:to>
    <xdr:sp macro="" textlink="">
      <xdr:nvSpPr>
        <xdr:cNvPr id="635" name="楕円 634"/>
        <xdr:cNvSpPr/>
      </xdr:nvSpPr>
      <xdr:spPr>
        <a:xfrm>
          <a:off x="13291820" y="1001331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59</xdr:row>
      <xdr:rowOff>167640</xdr:rowOff>
    </xdr:from>
    <xdr:to xmlns:xdr="http://schemas.openxmlformats.org/drawingml/2006/spreadsheetDrawing">
      <xdr:col>76</xdr:col>
      <xdr:colOff>114300</xdr:colOff>
      <xdr:row>60</xdr:row>
      <xdr:rowOff>45720</xdr:rowOff>
    </xdr:to>
    <xdr:cxnSp macro="">
      <xdr:nvCxnSpPr>
        <xdr:cNvPr id="636" name="直線コネクタ 635"/>
        <xdr:cNvCxnSpPr/>
      </xdr:nvCxnSpPr>
      <xdr:spPr>
        <a:xfrm>
          <a:off x="13342620" y="10062210"/>
          <a:ext cx="8636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59</xdr:row>
      <xdr:rowOff>71120</xdr:rowOff>
    </xdr:from>
    <xdr:to xmlns:xdr="http://schemas.openxmlformats.org/drawingml/2006/spreadsheetDrawing">
      <xdr:col>67</xdr:col>
      <xdr:colOff>101600</xdr:colOff>
      <xdr:row>60</xdr:row>
      <xdr:rowOff>1270</xdr:rowOff>
    </xdr:to>
    <xdr:sp macro="" textlink="">
      <xdr:nvSpPr>
        <xdr:cNvPr id="637" name="楕円 636"/>
        <xdr:cNvSpPr/>
      </xdr:nvSpPr>
      <xdr:spPr>
        <a:xfrm>
          <a:off x="12423140" y="996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59</xdr:row>
      <xdr:rowOff>121920</xdr:rowOff>
    </xdr:from>
    <xdr:to xmlns:xdr="http://schemas.openxmlformats.org/drawingml/2006/spreadsheetDrawing">
      <xdr:col>71</xdr:col>
      <xdr:colOff>177800</xdr:colOff>
      <xdr:row>59</xdr:row>
      <xdr:rowOff>167640</xdr:rowOff>
    </xdr:to>
    <xdr:cxnSp macro="">
      <xdr:nvCxnSpPr>
        <xdr:cNvPr id="638" name="直線コネクタ 637"/>
        <xdr:cNvCxnSpPr/>
      </xdr:nvCxnSpPr>
      <xdr:spPr>
        <a:xfrm>
          <a:off x="12473940" y="10016490"/>
          <a:ext cx="86868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57</xdr:row>
      <xdr:rowOff>111125</xdr:rowOff>
    </xdr:from>
    <xdr:ext cx="405130" cy="258445"/>
    <xdr:sp macro="" textlink="">
      <xdr:nvSpPr>
        <xdr:cNvPr id="639" name="n_1aveValue【保健センター・保健所】&#10;有形固定資産減価償却率"/>
        <xdr:cNvSpPr txBox="1"/>
      </xdr:nvSpPr>
      <xdr:spPr>
        <a:xfrm>
          <a:off x="14859635" y="967041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57</xdr:row>
      <xdr:rowOff>74930</xdr:rowOff>
    </xdr:from>
    <xdr:ext cx="404495" cy="259080"/>
    <xdr:sp macro="" textlink="">
      <xdr:nvSpPr>
        <xdr:cNvPr id="640" name="n_2aveValue【保健センター・保健所】&#10;有形固定資産減価償却率"/>
        <xdr:cNvSpPr txBox="1"/>
      </xdr:nvSpPr>
      <xdr:spPr>
        <a:xfrm>
          <a:off x="14008735" y="96342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56</xdr:row>
      <xdr:rowOff>156845</xdr:rowOff>
    </xdr:from>
    <xdr:ext cx="404495" cy="259080"/>
    <xdr:sp macro="" textlink="">
      <xdr:nvSpPr>
        <xdr:cNvPr id="641" name="n_3aveValue【保健センター・保健所】&#10;有形固定資産減価償却率"/>
        <xdr:cNvSpPr txBox="1"/>
      </xdr:nvSpPr>
      <xdr:spPr>
        <a:xfrm>
          <a:off x="13145135" y="95484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57</xdr:row>
      <xdr:rowOff>15875</xdr:rowOff>
    </xdr:from>
    <xdr:ext cx="405130" cy="258445"/>
    <xdr:sp macro="" textlink="">
      <xdr:nvSpPr>
        <xdr:cNvPr id="642" name="n_4aveValue【保健センター・保健所】&#10;有形固定資産減価償却率"/>
        <xdr:cNvSpPr txBox="1"/>
      </xdr:nvSpPr>
      <xdr:spPr>
        <a:xfrm>
          <a:off x="12276455" y="95751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60</xdr:row>
      <xdr:rowOff>125730</xdr:rowOff>
    </xdr:from>
    <xdr:ext cx="405130" cy="258445"/>
    <xdr:sp macro="" textlink="">
      <xdr:nvSpPr>
        <xdr:cNvPr id="643" name="n_1mainValue【保健センター・保健所】&#10;有形固定資産減価償却率"/>
        <xdr:cNvSpPr txBox="1"/>
      </xdr:nvSpPr>
      <xdr:spPr>
        <a:xfrm>
          <a:off x="14859635" y="101879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60</xdr:row>
      <xdr:rowOff>87630</xdr:rowOff>
    </xdr:from>
    <xdr:ext cx="404495" cy="258445"/>
    <xdr:sp macro="" textlink="">
      <xdr:nvSpPr>
        <xdr:cNvPr id="644" name="n_2mainValue【保健センター・保健所】&#10;有形固定資産減価償却率"/>
        <xdr:cNvSpPr txBox="1"/>
      </xdr:nvSpPr>
      <xdr:spPr>
        <a:xfrm>
          <a:off x="14008735" y="101498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60</xdr:row>
      <xdr:rowOff>40005</xdr:rowOff>
    </xdr:from>
    <xdr:ext cx="404495" cy="259080"/>
    <xdr:sp macro="" textlink="">
      <xdr:nvSpPr>
        <xdr:cNvPr id="645" name="n_3mainValue【保健センター・保健所】&#10;有形固定資産減価償却率"/>
        <xdr:cNvSpPr txBox="1"/>
      </xdr:nvSpPr>
      <xdr:spPr>
        <a:xfrm>
          <a:off x="13145135" y="101022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59</xdr:row>
      <xdr:rowOff>163830</xdr:rowOff>
    </xdr:from>
    <xdr:ext cx="405130" cy="258445"/>
    <xdr:sp macro="" textlink="">
      <xdr:nvSpPr>
        <xdr:cNvPr id="646" name="n_4mainValue【保健センター・保健所】&#10;有形固定資産減価償却率"/>
        <xdr:cNvSpPr txBox="1"/>
      </xdr:nvSpPr>
      <xdr:spPr>
        <a:xfrm>
          <a:off x="12276455" y="100584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46</xdr:row>
      <xdr:rowOff>114300</xdr:rowOff>
    </xdr:from>
    <xdr:to xmlns:xdr="http://schemas.openxmlformats.org/drawingml/2006/spreadsheetDrawing">
      <xdr:col>120</xdr:col>
      <xdr:colOff>152400</xdr:colOff>
      <xdr:row>50</xdr:row>
      <xdr:rowOff>63500</xdr:rowOff>
    </xdr:to>
    <xdr:sp macro="" textlink="">
      <xdr:nvSpPr>
        <xdr:cNvPr id="647" name="正方形/長方形 646"/>
        <xdr:cNvSpPr/>
      </xdr:nvSpPr>
      <xdr:spPr>
        <a:xfrm>
          <a:off x="17800320" y="782955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50</xdr:row>
      <xdr:rowOff>88900</xdr:rowOff>
    </xdr:from>
    <xdr:to xmlns:xdr="http://schemas.openxmlformats.org/drawingml/2006/spreadsheetDrawing">
      <xdr:col>104</xdr:col>
      <xdr:colOff>127000</xdr:colOff>
      <xdr:row>52</xdr:row>
      <xdr:rowOff>0</xdr:rowOff>
    </xdr:to>
    <xdr:sp macro="" textlink="">
      <xdr:nvSpPr>
        <xdr:cNvPr id="648" name="正方形/長方形 647"/>
        <xdr:cNvSpPr/>
      </xdr:nvSpPr>
      <xdr:spPr>
        <a:xfrm>
          <a:off x="1792732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51</xdr:row>
      <xdr:rowOff>120650</xdr:rowOff>
    </xdr:from>
    <xdr:to xmlns:xdr="http://schemas.openxmlformats.org/drawingml/2006/spreadsheetDrawing">
      <xdr:col>104</xdr:col>
      <xdr:colOff>127000</xdr:colOff>
      <xdr:row>53</xdr:row>
      <xdr:rowOff>31750</xdr:rowOff>
    </xdr:to>
    <xdr:sp macro="" textlink="">
      <xdr:nvSpPr>
        <xdr:cNvPr id="649" name="正方形/長方形 648"/>
        <xdr:cNvSpPr/>
      </xdr:nvSpPr>
      <xdr:spPr>
        <a:xfrm>
          <a:off x="1792732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50</xdr:row>
      <xdr:rowOff>88900</xdr:rowOff>
    </xdr:from>
    <xdr:to xmlns:xdr="http://schemas.openxmlformats.org/drawingml/2006/spreadsheetDrawing">
      <xdr:col>110</xdr:col>
      <xdr:colOff>0</xdr:colOff>
      <xdr:row>52</xdr:row>
      <xdr:rowOff>0</xdr:rowOff>
    </xdr:to>
    <xdr:sp macro="" textlink="">
      <xdr:nvSpPr>
        <xdr:cNvPr id="650" name="正方形/長方形 649"/>
        <xdr:cNvSpPr/>
      </xdr:nvSpPr>
      <xdr:spPr>
        <a:xfrm>
          <a:off x="1891284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51</xdr:row>
      <xdr:rowOff>120650</xdr:rowOff>
    </xdr:from>
    <xdr:to xmlns:xdr="http://schemas.openxmlformats.org/drawingml/2006/spreadsheetDrawing">
      <xdr:col>110</xdr:col>
      <xdr:colOff>0</xdr:colOff>
      <xdr:row>53</xdr:row>
      <xdr:rowOff>31750</xdr:rowOff>
    </xdr:to>
    <xdr:sp macro="" textlink="">
      <xdr:nvSpPr>
        <xdr:cNvPr id="651" name="正方形/長方形 650"/>
        <xdr:cNvSpPr/>
      </xdr:nvSpPr>
      <xdr:spPr>
        <a:xfrm>
          <a:off x="1891284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50</xdr:row>
      <xdr:rowOff>88900</xdr:rowOff>
    </xdr:from>
    <xdr:to xmlns:xdr="http://schemas.openxmlformats.org/drawingml/2006/spreadsheetDrawing">
      <xdr:col>116</xdr:col>
      <xdr:colOff>0</xdr:colOff>
      <xdr:row>52</xdr:row>
      <xdr:rowOff>0</xdr:rowOff>
    </xdr:to>
    <xdr:sp macro="" textlink="">
      <xdr:nvSpPr>
        <xdr:cNvPr id="652" name="正方形/長方形 651"/>
        <xdr:cNvSpPr/>
      </xdr:nvSpPr>
      <xdr:spPr>
        <a:xfrm>
          <a:off x="20025360" y="847471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108</xdr:col>
      <xdr:colOff>0</xdr:colOff>
      <xdr:row>51</xdr:row>
      <xdr:rowOff>120650</xdr:rowOff>
    </xdr:from>
    <xdr:to xmlns:xdr="http://schemas.openxmlformats.org/drawingml/2006/spreadsheetDrawing">
      <xdr:col>116</xdr:col>
      <xdr:colOff>0</xdr:colOff>
      <xdr:row>53</xdr:row>
      <xdr:rowOff>31750</xdr:rowOff>
    </xdr:to>
    <xdr:sp macro="" textlink="">
      <xdr:nvSpPr>
        <xdr:cNvPr id="653" name="正方形/長方形 652"/>
        <xdr:cNvSpPr/>
      </xdr:nvSpPr>
      <xdr:spPr>
        <a:xfrm>
          <a:off x="20025360" y="867410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54" name="正方形/長方形 653"/>
        <xdr:cNvSpPr/>
      </xdr:nvSpPr>
      <xdr:spPr>
        <a:xfrm>
          <a:off x="17800320" y="894588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52</xdr:row>
      <xdr:rowOff>38100</xdr:rowOff>
    </xdr:from>
    <xdr:ext cx="349885" cy="225425"/>
    <xdr:sp macro="" textlink="">
      <xdr:nvSpPr>
        <xdr:cNvPr id="655" name="テキスト ボックス 654"/>
        <xdr:cNvSpPr txBox="1"/>
      </xdr:nvSpPr>
      <xdr:spPr>
        <a:xfrm>
          <a:off x="17767300" y="875919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66</xdr:row>
      <xdr:rowOff>114300</xdr:rowOff>
    </xdr:from>
    <xdr:to xmlns:xdr="http://schemas.openxmlformats.org/drawingml/2006/spreadsheetDrawing">
      <xdr:col>120</xdr:col>
      <xdr:colOff>114300</xdr:colOff>
      <xdr:row>66</xdr:row>
      <xdr:rowOff>114300</xdr:rowOff>
    </xdr:to>
    <xdr:cxnSp macro="">
      <xdr:nvCxnSpPr>
        <xdr:cNvPr id="656" name="直線コネクタ 655"/>
        <xdr:cNvCxnSpPr/>
      </xdr:nvCxnSpPr>
      <xdr:spPr>
        <a:xfrm>
          <a:off x="17800320" y="111823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64</xdr:row>
      <xdr:rowOff>76200</xdr:rowOff>
    </xdr:from>
    <xdr:to xmlns:xdr="http://schemas.openxmlformats.org/drawingml/2006/spreadsheetDrawing">
      <xdr:col>120</xdr:col>
      <xdr:colOff>114300</xdr:colOff>
      <xdr:row>64</xdr:row>
      <xdr:rowOff>76200</xdr:rowOff>
    </xdr:to>
    <xdr:cxnSp macro="">
      <xdr:nvCxnSpPr>
        <xdr:cNvPr id="657" name="直線コネクタ 656"/>
        <xdr:cNvCxnSpPr/>
      </xdr:nvCxnSpPr>
      <xdr:spPr>
        <a:xfrm>
          <a:off x="17800320" y="108089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63</xdr:row>
      <xdr:rowOff>105410</xdr:rowOff>
    </xdr:from>
    <xdr:ext cx="467360" cy="258445"/>
    <xdr:sp macro="" textlink="">
      <xdr:nvSpPr>
        <xdr:cNvPr id="658" name="テキスト ボックス 657"/>
        <xdr:cNvSpPr txBox="1"/>
      </xdr:nvSpPr>
      <xdr:spPr>
        <a:xfrm>
          <a:off x="17348200" y="106705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62</xdr:row>
      <xdr:rowOff>38100</xdr:rowOff>
    </xdr:from>
    <xdr:to xmlns:xdr="http://schemas.openxmlformats.org/drawingml/2006/spreadsheetDrawing">
      <xdr:col>120</xdr:col>
      <xdr:colOff>114300</xdr:colOff>
      <xdr:row>62</xdr:row>
      <xdr:rowOff>38100</xdr:rowOff>
    </xdr:to>
    <xdr:cxnSp macro="">
      <xdr:nvCxnSpPr>
        <xdr:cNvPr id="659" name="直線コネクタ 658"/>
        <xdr:cNvCxnSpPr/>
      </xdr:nvCxnSpPr>
      <xdr:spPr>
        <a:xfrm>
          <a:off x="17800320" y="104355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61</xdr:row>
      <xdr:rowOff>67310</xdr:rowOff>
    </xdr:from>
    <xdr:ext cx="467360" cy="259080"/>
    <xdr:sp macro="" textlink="">
      <xdr:nvSpPr>
        <xdr:cNvPr id="660" name="テキスト ボックス 659"/>
        <xdr:cNvSpPr txBox="1"/>
      </xdr:nvSpPr>
      <xdr:spPr>
        <a:xfrm>
          <a:off x="17348200" y="102971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60</xdr:row>
      <xdr:rowOff>0</xdr:rowOff>
    </xdr:from>
    <xdr:to xmlns:xdr="http://schemas.openxmlformats.org/drawingml/2006/spreadsheetDrawing">
      <xdr:col>120</xdr:col>
      <xdr:colOff>114300</xdr:colOff>
      <xdr:row>60</xdr:row>
      <xdr:rowOff>0</xdr:rowOff>
    </xdr:to>
    <xdr:cxnSp macro="">
      <xdr:nvCxnSpPr>
        <xdr:cNvPr id="661" name="直線コネクタ 660"/>
        <xdr:cNvCxnSpPr/>
      </xdr:nvCxnSpPr>
      <xdr:spPr>
        <a:xfrm>
          <a:off x="17800320" y="100622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59</xdr:row>
      <xdr:rowOff>29210</xdr:rowOff>
    </xdr:from>
    <xdr:ext cx="467360" cy="258445"/>
    <xdr:sp macro="" textlink="">
      <xdr:nvSpPr>
        <xdr:cNvPr id="662" name="テキスト ボックス 661"/>
        <xdr:cNvSpPr txBox="1"/>
      </xdr:nvSpPr>
      <xdr:spPr>
        <a:xfrm>
          <a:off x="17348200" y="992378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133350</xdr:rowOff>
    </xdr:from>
    <xdr:to xmlns:xdr="http://schemas.openxmlformats.org/drawingml/2006/spreadsheetDrawing">
      <xdr:col>120</xdr:col>
      <xdr:colOff>114300</xdr:colOff>
      <xdr:row>57</xdr:row>
      <xdr:rowOff>133350</xdr:rowOff>
    </xdr:to>
    <xdr:cxnSp macro="">
      <xdr:nvCxnSpPr>
        <xdr:cNvPr id="663" name="直線コネクタ 662"/>
        <xdr:cNvCxnSpPr/>
      </xdr:nvCxnSpPr>
      <xdr:spPr>
        <a:xfrm>
          <a:off x="17800320" y="9692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162560</xdr:rowOff>
    </xdr:from>
    <xdr:ext cx="467360" cy="258445"/>
    <xdr:sp macro="" textlink="">
      <xdr:nvSpPr>
        <xdr:cNvPr id="664" name="テキスト ボックス 663"/>
        <xdr:cNvSpPr txBox="1"/>
      </xdr:nvSpPr>
      <xdr:spPr>
        <a:xfrm>
          <a:off x="17348200" y="95542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95250</xdr:rowOff>
    </xdr:from>
    <xdr:to xmlns:xdr="http://schemas.openxmlformats.org/drawingml/2006/spreadsheetDrawing">
      <xdr:col>120</xdr:col>
      <xdr:colOff>114300</xdr:colOff>
      <xdr:row>55</xdr:row>
      <xdr:rowOff>95250</xdr:rowOff>
    </xdr:to>
    <xdr:cxnSp macro="">
      <xdr:nvCxnSpPr>
        <xdr:cNvPr id="665" name="直線コネクタ 664"/>
        <xdr:cNvCxnSpPr/>
      </xdr:nvCxnSpPr>
      <xdr:spPr>
        <a:xfrm>
          <a:off x="17800320" y="93192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54</xdr:row>
      <xdr:rowOff>124460</xdr:rowOff>
    </xdr:from>
    <xdr:ext cx="467360" cy="258445"/>
    <xdr:sp macro="" textlink="">
      <xdr:nvSpPr>
        <xdr:cNvPr id="666" name="テキスト ボックス 665"/>
        <xdr:cNvSpPr txBox="1"/>
      </xdr:nvSpPr>
      <xdr:spPr>
        <a:xfrm>
          <a:off x="17348200" y="918083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114300</xdr:colOff>
      <xdr:row>53</xdr:row>
      <xdr:rowOff>57150</xdr:rowOff>
    </xdr:to>
    <xdr:cxnSp macro="">
      <xdr:nvCxnSpPr>
        <xdr:cNvPr id="667" name="直線コネクタ 666"/>
        <xdr:cNvCxnSpPr/>
      </xdr:nvCxnSpPr>
      <xdr:spPr>
        <a:xfrm>
          <a:off x="17800320" y="89458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52</xdr:row>
      <xdr:rowOff>86360</xdr:rowOff>
    </xdr:from>
    <xdr:ext cx="467360" cy="257810"/>
    <xdr:sp macro="" textlink="">
      <xdr:nvSpPr>
        <xdr:cNvPr id="668" name="テキスト ボックス 667"/>
        <xdr:cNvSpPr txBox="1"/>
      </xdr:nvSpPr>
      <xdr:spPr>
        <a:xfrm>
          <a:off x="17348200" y="880745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57150</xdr:rowOff>
    </xdr:from>
    <xdr:to xmlns:xdr="http://schemas.openxmlformats.org/drawingml/2006/spreadsheetDrawing">
      <xdr:col>120</xdr:col>
      <xdr:colOff>152400</xdr:colOff>
      <xdr:row>66</xdr:row>
      <xdr:rowOff>114300</xdr:rowOff>
    </xdr:to>
    <xdr:sp macro="" textlink="">
      <xdr:nvSpPr>
        <xdr:cNvPr id="669" name="【保健センター・保健所】&#10;一人当たり面積グラフ枠"/>
        <xdr:cNvSpPr/>
      </xdr:nvSpPr>
      <xdr:spPr>
        <a:xfrm>
          <a:off x="17800320" y="894588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56</xdr:row>
      <xdr:rowOff>15240</xdr:rowOff>
    </xdr:from>
    <xdr:to xmlns:xdr="http://schemas.openxmlformats.org/drawingml/2006/spreadsheetDrawing">
      <xdr:col>116</xdr:col>
      <xdr:colOff>62865</xdr:colOff>
      <xdr:row>63</xdr:row>
      <xdr:rowOff>148590</xdr:rowOff>
    </xdr:to>
    <xdr:cxnSp macro="">
      <xdr:nvCxnSpPr>
        <xdr:cNvPr id="670" name="直線コネクタ 669"/>
        <xdr:cNvCxnSpPr/>
      </xdr:nvCxnSpPr>
      <xdr:spPr>
        <a:xfrm flipV="1">
          <a:off x="21571585" y="9406890"/>
          <a:ext cx="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63</xdr:row>
      <xdr:rowOff>152400</xdr:rowOff>
    </xdr:from>
    <xdr:ext cx="469900" cy="259080"/>
    <xdr:sp macro="" textlink="">
      <xdr:nvSpPr>
        <xdr:cNvPr id="671" name="【保健センター・保健所】&#10;一人当たり面積最小値テキスト"/>
        <xdr:cNvSpPr txBox="1"/>
      </xdr:nvSpPr>
      <xdr:spPr>
        <a:xfrm>
          <a:off x="21610320" y="10717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63</xdr:row>
      <xdr:rowOff>148590</xdr:rowOff>
    </xdr:from>
    <xdr:to xmlns:xdr="http://schemas.openxmlformats.org/drawingml/2006/spreadsheetDrawing">
      <xdr:col>116</xdr:col>
      <xdr:colOff>152400</xdr:colOff>
      <xdr:row>63</xdr:row>
      <xdr:rowOff>148590</xdr:rowOff>
    </xdr:to>
    <xdr:cxnSp macro="">
      <xdr:nvCxnSpPr>
        <xdr:cNvPr id="672" name="直線コネクタ 671"/>
        <xdr:cNvCxnSpPr/>
      </xdr:nvCxnSpPr>
      <xdr:spPr>
        <a:xfrm>
          <a:off x="21488400" y="107137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54</xdr:row>
      <xdr:rowOff>133350</xdr:rowOff>
    </xdr:from>
    <xdr:ext cx="469900" cy="259080"/>
    <xdr:sp macro="" textlink="">
      <xdr:nvSpPr>
        <xdr:cNvPr id="673" name="【保健センター・保健所】&#10;一人当たり面積最大値テキスト"/>
        <xdr:cNvSpPr txBox="1"/>
      </xdr:nvSpPr>
      <xdr:spPr>
        <a:xfrm>
          <a:off x="21610320" y="9189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56</xdr:row>
      <xdr:rowOff>15240</xdr:rowOff>
    </xdr:from>
    <xdr:to xmlns:xdr="http://schemas.openxmlformats.org/drawingml/2006/spreadsheetDrawing">
      <xdr:col>116</xdr:col>
      <xdr:colOff>152400</xdr:colOff>
      <xdr:row>56</xdr:row>
      <xdr:rowOff>15240</xdr:rowOff>
    </xdr:to>
    <xdr:cxnSp macro="">
      <xdr:nvCxnSpPr>
        <xdr:cNvPr id="674" name="直線コネクタ 673"/>
        <xdr:cNvCxnSpPr/>
      </xdr:nvCxnSpPr>
      <xdr:spPr>
        <a:xfrm>
          <a:off x="21488400" y="94068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61</xdr:row>
      <xdr:rowOff>53340</xdr:rowOff>
    </xdr:from>
    <xdr:ext cx="469900" cy="258445"/>
    <xdr:sp macro="" textlink="">
      <xdr:nvSpPr>
        <xdr:cNvPr id="675" name="【保健センター・保健所】&#10;一人当たり面積平均値テキスト"/>
        <xdr:cNvSpPr txBox="1"/>
      </xdr:nvSpPr>
      <xdr:spPr>
        <a:xfrm>
          <a:off x="21610320" y="1028319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61</xdr:row>
      <xdr:rowOff>74930</xdr:rowOff>
    </xdr:from>
    <xdr:to xmlns:xdr="http://schemas.openxmlformats.org/drawingml/2006/spreadsheetDrawing">
      <xdr:col>116</xdr:col>
      <xdr:colOff>114300</xdr:colOff>
      <xdr:row>62</xdr:row>
      <xdr:rowOff>5080</xdr:rowOff>
    </xdr:to>
    <xdr:sp macro="" textlink="">
      <xdr:nvSpPr>
        <xdr:cNvPr id="676" name="フローチャート: 判断 675"/>
        <xdr:cNvSpPr/>
      </xdr:nvSpPr>
      <xdr:spPr>
        <a:xfrm>
          <a:off x="21521420" y="10304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61</xdr:row>
      <xdr:rowOff>74930</xdr:rowOff>
    </xdr:from>
    <xdr:to xmlns:xdr="http://schemas.openxmlformats.org/drawingml/2006/spreadsheetDrawing">
      <xdr:col>112</xdr:col>
      <xdr:colOff>38100</xdr:colOff>
      <xdr:row>62</xdr:row>
      <xdr:rowOff>5080</xdr:rowOff>
    </xdr:to>
    <xdr:sp macro="" textlink="">
      <xdr:nvSpPr>
        <xdr:cNvPr id="677" name="フローチャート: 判断 676"/>
        <xdr:cNvSpPr/>
      </xdr:nvSpPr>
      <xdr:spPr>
        <a:xfrm>
          <a:off x="20708620" y="103047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61</xdr:row>
      <xdr:rowOff>82550</xdr:rowOff>
    </xdr:from>
    <xdr:to xmlns:xdr="http://schemas.openxmlformats.org/drawingml/2006/spreadsheetDrawing">
      <xdr:col>107</xdr:col>
      <xdr:colOff>101600</xdr:colOff>
      <xdr:row>62</xdr:row>
      <xdr:rowOff>12700</xdr:rowOff>
    </xdr:to>
    <xdr:sp macro="" textlink="">
      <xdr:nvSpPr>
        <xdr:cNvPr id="678" name="フローチャート: 判断 677"/>
        <xdr:cNvSpPr/>
      </xdr:nvSpPr>
      <xdr:spPr>
        <a:xfrm>
          <a:off x="19839940" y="1031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61</xdr:row>
      <xdr:rowOff>135890</xdr:rowOff>
    </xdr:from>
    <xdr:to xmlns:xdr="http://schemas.openxmlformats.org/drawingml/2006/spreadsheetDrawing">
      <xdr:col>102</xdr:col>
      <xdr:colOff>165100</xdr:colOff>
      <xdr:row>62</xdr:row>
      <xdr:rowOff>66040</xdr:rowOff>
    </xdr:to>
    <xdr:sp macro="" textlink="">
      <xdr:nvSpPr>
        <xdr:cNvPr id="679" name="フローチャート: 判断 678"/>
        <xdr:cNvSpPr/>
      </xdr:nvSpPr>
      <xdr:spPr>
        <a:xfrm>
          <a:off x="18976340" y="1036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61</xdr:row>
      <xdr:rowOff>143510</xdr:rowOff>
    </xdr:from>
    <xdr:to xmlns:xdr="http://schemas.openxmlformats.org/drawingml/2006/spreadsheetDrawing">
      <xdr:col>98</xdr:col>
      <xdr:colOff>38100</xdr:colOff>
      <xdr:row>62</xdr:row>
      <xdr:rowOff>73660</xdr:rowOff>
    </xdr:to>
    <xdr:sp macro="" textlink="">
      <xdr:nvSpPr>
        <xdr:cNvPr id="680" name="フローチャート: 判断 679"/>
        <xdr:cNvSpPr/>
      </xdr:nvSpPr>
      <xdr:spPr>
        <a:xfrm>
          <a:off x="18112740" y="1037336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66</xdr:row>
      <xdr:rowOff>111760</xdr:rowOff>
    </xdr:from>
    <xdr:ext cx="761365" cy="259080"/>
    <xdr:sp macro="" textlink="">
      <xdr:nvSpPr>
        <xdr:cNvPr id="681" name="テキスト ボックス 680"/>
        <xdr:cNvSpPr txBox="1"/>
      </xdr:nvSpPr>
      <xdr:spPr>
        <a:xfrm>
          <a:off x="2138680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66</xdr:row>
      <xdr:rowOff>111760</xdr:rowOff>
    </xdr:from>
    <xdr:ext cx="762000" cy="259080"/>
    <xdr:sp macro="" textlink="">
      <xdr:nvSpPr>
        <xdr:cNvPr id="682" name="テキスト ボックス 681"/>
        <xdr:cNvSpPr txBox="1"/>
      </xdr:nvSpPr>
      <xdr:spPr>
        <a:xfrm>
          <a:off x="2057400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66</xdr:row>
      <xdr:rowOff>111760</xdr:rowOff>
    </xdr:from>
    <xdr:ext cx="761365" cy="259080"/>
    <xdr:sp macro="" textlink="">
      <xdr:nvSpPr>
        <xdr:cNvPr id="683" name="テキスト ボックス 682"/>
        <xdr:cNvSpPr txBox="1"/>
      </xdr:nvSpPr>
      <xdr:spPr>
        <a:xfrm>
          <a:off x="19705320" y="11179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66</xdr:row>
      <xdr:rowOff>111760</xdr:rowOff>
    </xdr:from>
    <xdr:ext cx="762000" cy="259080"/>
    <xdr:sp macro="" textlink="">
      <xdr:nvSpPr>
        <xdr:cNvPr id="684" name="テキスト ボックス 683"/>
        <xdr:cNvSpPr txBox="1"/>
      </xdr:nvSpPr>
      <xdr:spPr>
        <a:xfrm>
          <a:off x="1884172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66</xdr:row>
      <xdr:rowOff>111760</xdr:rowOff>
    </xdr:from>
    <xdr:ext cx="762000" cy="259080"/>
    <xdr:sp macro="" textlink="">
      <xdr:nvSpPr>
        <xdr:cNvPr id="685" name="テキスト ボックス 684"/>
        <xdr:cNvSpPr txBox="1"/>
      </xdr:nvSpPr>
      <xdr:spPr>
        <a:xfrm>
          <a:off x="17978120" y="11179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60</xdr:row>
      <xdr:rowOff>63500</xdr:rowOff>
    </xdr:from>
    <xdr:to xmlns:xdr="http://schemas.openxmlformats.org/drawingml/2006/spreadsheetDrawing">
      <xdr:col>116</xdr:col>
      <xdr:colOff>114300</xdr:colOff>
      <xdr:row>60</xdr:row>
      <xdr:rowOff>165100</xdr:rowOff>
    </xdr:to>
    <xdr:sp macro="" textlink="">
      <xdr:nvSpPr>
        <xdr:cNvPr id="686" name="楕円 685"/>
        <xdr:cNvSpPr/>
      </xdr:nvSpPr>
      <xdr:spPr>
        <a:xfrm>
          <a:off x="2152142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59</xdr:row>
      <xdr:rowOff>86360</xdr:rowOff>
    </xdr:from>
    <xdr:ext cx="469900" cy="257810"/>
    <xdr:sp macro="" textlink="">
      <xdr:nvSpPr>
        <xdr:cNvPr id="687" name="【保健センター・保健所】&#10;一人当たり面積該当値テキスト"/>
        <xdr:cNvSpPr txBox="1"/>
      </xdr:nvSpPr>
      <xdr:spPr>
        <a:xfrm>
          <a:off x="21610320" y="99809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60</xdr:row>
      <xdr:rowOff>71120</xdr:rowOff>
    </xdr:from>
    <xdr:to xmlns:xdr="http://schemas.openxmlformats.org/drawingml/2006/spreadsheetDrawing">
      <xdr:col>112</xdr:col>
      <xdr:colOff>38100</xdr:colOff>
      <xdr:row>61</xdr:row>
      <xdr:rowOff>1270</xdr:rowOff>
    </xdr:to>
    <xdr:sp macro="" textlink="">
      <xdr:nvSpPr>
        <xdr:cNvPr id="688" name="楕円 687"/>
        <xdr:cNvSpPr/>
      </xdr:nvSpPr>
      <xdr:spPr>
        <a:xfrm>
          <a:off x="20708620" y="101333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60</xdr:row>
      <xdr:rowOff>114300</xdr:rowOff>
    </xdr:from>
    <xdr:to xmlns:xdr="http://schemas.openxmlformats.org/drawingml/2006/spreadsheetDrawing">
      <xdr:col>116</xdr:col>
      <xdr:colOff>63500</xdr:colOff>
      <xdr:row>60</xdr:row>
      <xdr:rowOff>121920</xdr:rowOff>
    </xdr:to>
    <xdr:cxnSp macro="">
      <xdr:nvCxnSpPr>
        <xdr:cNvPr id="689" name="直線コネクタ 688"/>
        <xdr:cNvCxnSpPr/>
      </xdr:nvCxnSpPr>
      <xdr:spPr>
        <a:xfrm flipV="1">
          <a:off x="20759420" y="10176510"/>
          <a:ext cx="8128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60</xdr:row>
      <xdr:rowOff>78740</xdr:rowOff>
    </xdr:from>
    <xdr:to xmlns:xdr="http://schemas.openxmlformats.org/drawingml/2006/spreadsheetDrawing">
      <xdr:col>107</xdr:col>
      <xdr:colOff>101600</xdr:colOff>
      <xdr:row>61</xdr:row>
      <xdr:rowOff>8890</xdr:rowOff>
    </xdr:to>
    <xdr:sp macro="" textlink="">
      <xdr:nvSpPr>
        <xdr:cNvPr id="690" name="楕円 689"/>
        <xdr:cNvSpPr/>
      </xdr:nvSpPr>
      <xdr:spPr>
        <a:xfrm>
          <a:off x="19839940" y="1014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60</xdr:row>
      <xdr:rowOff>121920</xdr:rowOff>
    </xdr:from>
    <xdr:to xmlns:xdr="http://schemas.openxmlformats.org/drawingml/2006/spreadsheetDrawing">
      <xdr:col>111</xdr:col>
      <xdr:colOff>177800</xdr:colOff>
      <xdr:row>60</xdr:row>
      <xdr:rowOff>129540</xdr:rowOff>
    </xdr:to>
    <xdr:cxnSp macro="">
      <xdr:nvCxnSpPr>
        <xdr:cNvPr id="691" name="直線コネクタ 690"/>
        <xdr:cNvCxnSpPr/>
      </xdr:nvCxnSpPr>
      <xdr:spPr>
        <a:xfrm flipV="1">
          <a:off x="19890740" y="10184130"/>
          <a:ext cx="86868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60</xdr:row>
      <xdr:rowOff>86360</xdr:rowOff>
    </xdr:from>
    <xdr:to xmlns:xdr="http://schemas.openxmlformats.org/drawingml/2006/spreadsheetDrawing">
      <xdr:col>102</xdr:col>
      <xdr:colOff>165100</xdr:colOff>
      <xdr:row>61</xdr:row>
      <xdr:rowOff>16510</xdr:rowOff>
    </xdr:to>
    <xdr:sp macro="" textlink="">
      <xdr:nvSpPr>
        <xdr:cNvPr id="692" name="楕円 691"/>
        <xdr:cNvSpPr/>
      </xdr:nvSpPr>
      <xdr:spPr>
        <a:xfrm>
          <a:off x="18976340" y="10148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60</xdr:row>
      <xdr:rowOff>129540</xdr:rowOff>
    </xdr:from>
    <xdr:to xmlns:xdr="http://schemas.openxmlformats.org/drawingml/2006/spreadsheetDrawing">
      <xdr:col>107</xdr:col>
      <xdr:colOff>50800</xdr:colOff>
      <xdr:row>60</xdr:row>
      <xdr:rowOff>137160</xdr:rowOff>
    </xdr:to>
    <xdr:cxnSp macro="">
      <xdr:nvCxnSpPr>
        <xdr:cNvPr id="693" name="直線コネクタ 692"/>
        <xdr:cNvCxnSpPr/>
      </xdr:nvCxnSpPr>
      <xdr:spPr>
        <a:xfrm flipV="1">
          <a:off x="19027140" y="10191750"/>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60</xdr:row>
      <xdr:rowOff>93980</xdr:rowOff>
    </xdr:from>
    <xdr:to xmlns:xdr="http://schemas.openxmlformats.org/drawingml/2006/spreadsheetDrawing">
      <xdr:col>98</xdr:col>
      <xdr:colOff>38100</xdr:colOff>
      <xdr:row>61</xdr:row>
      <xdr:rowOff>24130</xdr:rowOff>
    </xdr:to>
    <xdr:sp macro="" textlink="">
      <xdr:nvSpPr>
        <xdr:cNvPr id="694" name="楕円 693"/>
        <xdr:cNvSpPr/>
      </xdr:nvSpPr>
      <xdr:spPr>
        <a:xfrm>
          <a:off x="18112740" y="101561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60</xdr:row>
      <xdr:rowOff>137160</xdr:rowOff>
    </xdr:from>
    <xdr:to xmlns:xdr="http://schemas.openxmlformats.org/drawingml/2006/spreadsheetDrawing">
      <xdr:col>102</xdr:col>
      <xdr:colOff>114300</xdr:colOff>
      <xdr:row>60</xdr:row>
      <xdr:rowOff>144780</xdr:rowOff>
    </xdr:to>
    <xdr:cxnSp macro="">
      <xdr:nvCxnSpPr>
        <xdr:cNvPr id="695" name="直線コネクタ 694"/>
        <xdr:cNvCxnSpPr/>
      </xdr:nvCxnSpPr>
      <xdr:spPr>
        <a:xfrm flipV="1">
          <a:off x="18163540" y="10199370"/>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61</xdr:row>
      <xdr:rowOff>167640</xdr:rowOff>
    </xdr:from>
    <xdr:ext cx="469900" cy="259080"/>
    <xdr:sp macro="" textlink="">
      <xdr:nvSpPr>
        <xdr:cNvPr id="696" name="n_1aveValue【保健センター・保健所】&#10;一人当たり面積"/>
        <xdr:cNvSpPr txBox="1"/>
      </xdr:nvSpPr>
      <xdr:spPr>
        <a:xfrm>
          <a:off x="20516850" y="10397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62</xdr:row>
      <xdr:rowOff>3810</xdr:rowOff>
    </xdr:from>
    <xdr:ext cx="469265" cy="259080"/>
    <xdr:sp macro="" textlink="">
      <xdr:nvSpPr>
        <xdr:cNvPr id="697" name="n_2aveValue【保健センター・保健所】&#10;一人当たり面積"/>
        <xdr:cNvSpPr txBox="1"/>
      </xdr:nvSpPr>
      <xdr:spPr>
        <a:xfrm>
          <a:off x="19660870" y="10401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62</xdr:row>
      <xdr:rowOff>57150</xdr:rowOff>
    </xdr:from>
    <xdr:ext cx="469265" cy="259080"/>
    <xdr:sp macro="" textlink="">
      <xdr:nvSpPr>
        <xdr:cNvPr id="698" name="n_3aveValue【保健センター・保健所】&#10;一人当たり面積"/>
        <xdr:cNvSpPr txBox="1"/>
      </xdr:nvSpPr>
      <xdr:spPr>
        <a:xfrm>
          <a:off x="18797270" y="10454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62</xdr:row>
      <xdr:rowOff>64770</xdr:rowOff>
    </xdr:from>
    <xdr:ext cx="469900" cy="259080"/>
    <xdr:sp macro="" textlink="">
      <xdr:nvSpPr>
        <xdr:cNvPr id="699" name="n_4aveValue【保健センター・保健所】&#10;一人当たり面積"/>
        <xdr:cNvSpPr txBox="1"/>
      </xdr:nvSpPr>
      <xdr:spPr>
        <a:xfrm>
          <a:off x="17933670" y="10462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59</xdr:row>
      <xdr:rowOff>17780</xdr:rowOff>
    </xdr:from>
    <xdr:ext cx="469900" cy="258445"/>
    <xdr:sp macro="" textlink="">
      <xdr:nvSpPr>
        <xdr:cNvPr id="700" name="n_1mainValue【保健センター・保健所】&#10;一人当たり面積"/>
        <xdr:cNvSpPr txBox="1"/>
      </xdr:nvSpPr>
      <xdr:spPr>
        <a:xfrm>
          <a:off x="20516850" y="99123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59</xdr:row>
      <xdr:rowOff>25400</xdr:rowOff>
    </xdr:from>
    <xdr:ext cx="469265" cy="259080"/>
    <xdr:sp macro="" textlink="">
      <xdr:nvSpPr>
        <xdr:cNvPr id="701" name="n_2mainValue【保健センター・保健所】&#10;一人当たり面積"/>
        <xdr:cNvSpPr txBox="1"/>
      </xdr:nvSpPr>
      <xdr:spPr>
        <a:xfrm>
          <a:off x="19660870" y="9919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59</xdr:row>
      <xdr:rowOff>33020</xdr:rowOff>
    </xdr:from>
    <xdr:ext cx="469265" cy="258445"/>
    <xdr:sp macro="" textlink="">
      <xdr:nvSpPr>
        <xdr:cNvPr id="702" name="n_3mainValue【保健センター・保健所】&#10;一人当たり面積"/>
        <xdr:cNvSpPr txBox="1"/>
      </xdr:nvSpPr>
      <xdr:spPr>
        <a:xfrm>
          <a:off x="18797270" y="99275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59</xdr:row>
      <xdr:rowOff>40640</xdr:rowOff>
    </xdr:from>
    <xdr:ext cx="469900" cy="259080"/>
    <xdr:sp macro="" textlink="">
      <xdr:nvSpPr>
        <xdr:cNvPr id="703" name="n_4mainValue【保健センター・保健所】&#10;一人当たり面積"/>
        <xdr:cNvSpPr txBox="1"/>
      </xdr:nvSpPr>
      <xdr:spPr>
        <a:xfrm>
          <a:off x="17933670" y="9935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152400</xdr:rowOff>
    </xdr:from>
    <xdr:to xmlns:xdr="http://schemas.openxmlformats.org/drawingml/2006/spreadsheetDrawing">
      <xdr:col>90</xdr:col>
      <xdr:colOff>25400</xdr:colOff>
      <xdr:row>72</xdr:row>
      <xdr:rowOff>101600</xdr:rowOff>
    </xdr:to>
    <xdr:sp macro="" textlink="">
      <xdr:nvSpPr>
        <xdr:cNvPr id="704" name="正方形/長方形 703"/>
        <xdr:cNvSpPr/>
      </xdr:nvSpPr>
      <xdr:spPr>
        <a:xfrm>
          <a:off x="12115800" y="11555730"/>
          <a:ext cx="45974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72</xdr:row>
      <xdr:rowOff>127000</xdr:rowOff>
    </xdr:from>
    <xdr:to xmlns:xdr="http://schemas.openxmlformats.org/drawingml/2006/spreadsheetDrawing">
      <xdr:col>74</xdr:col>
      <xdr:colOff>0</xdr:colOff>
      <xdr:row>74</xdr:row>
      <xdr:rowOff>38100</xdr:rowOff>
    </xdr:to>
    <xdr:sp macro="" textlink="">
      <xdr:nvSpPr>
        <xdr:cNvPr id="705" name="正方形/長方形 704"/>
        <xdr:cNvSpPr/>
      </xdr:nvSpPr>
      <xdr:spPr>
        <a:xfrm>
          <a:off x="122377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73</xdr:row>
      <xdr:rowOff>158750</xdr:rowOff>
    </xdr:from>
    <xdr:to xmlns:xdr="http://schemas.openxmlformats.org/drawingml/2006/spreadsheetDrawing">
      <xdr:col>74</xdr:col>
      <xdr:colOff>0</xdr:colOff>
      <xdr:row>75</xdr:row>
      <xdr:rowOff>69850</xdr:rowOff>
    </xdr:to>
    <xdr:sp macro="" textlink="">
      <xdr:nvSpPr>
        <xdr:cNvPr id="706" name="正方形/長方形 705"/>
        <xdr:cNvSpPr/>
      </xdr:nvSpPr>
      <xdr:spPr>
        <a:xfrm>
          <a:off x="122377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72</xdr:row>
      <xdr:rowOff>127000</xdr:rowOff>
    </xdr:from>
    <xdr:to xmlns:xdr="http://schemas.openxmlformats.org/drawingml/2006/spreadsheetDrawing">
      <xdr:col>79</xdr:col>
      <xdr:colOff>63500</xdr:colOff>
      <xdr:row>74</xdr:row>
      <xdr:rowOff>38100</xdr:rowOff>
    </xdr:to>
    <xdr:sp macro="" textlink="">
      <xdr:nvSpPr>
        <xdr:cNvPr id="707" name="正方形/長方形 706"/>
        <xdr:cNvSpPr/>
      </xdr:nvSpPr>
      <xdr:spPr>
        <a:xfrm>
          <a:off x="13228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73</xdr:row>
      <xdr:rowOff>158750</xdr:rowOff>
    </xdr:from>
    <xdr:to xmlns:xdr="http://schemas.openxmlformats.org/drawingml/2006/spreadsheetDrawing">
      <xdr:col>79</xdr:col>
      <xdr:colOff>63500</xdr:colOff>
      <xdr:row>75</xdr:row>
      <xdr:rowOff>69850</xdr:rowOff>
    </xdr:to>
    <xdr:sp macro="" textlink="">
      <xdr:nvSpPr>
        <xdr:cNvPr id="708" name="正方形/長方形 707"/>
        <xdr:cNvSpPr/>
      </xdr:nvSpPr>
      <xdr:spPr>
        <a:xfrm>
          <a:off x="13228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72</xdr:row>
      <xdr:rowOff>127000</xdr:rowOff>
    </xdr:from>
    <xdr:to xmlns:xdr="http://schemas.openxmlformats.org/drawingml/2006/spreadsheetDrawing">
      <xdr:col>85</xdr:col>
      <xdr:colOff>63500</xdr:colOff>
      <xdr:row>74</xdr:row>
      <xdr:rowOff>38100</xdr:rowOff>
    </xdr:to>
    <xdr:sp macro="" textlink="">
      <xdr:nvSpPr>
        <xdr:cNvPr id="709" name="正方形/長方形 708"/>
        <xdr:cNvSpPr/>
      </xdr:nvSpPr>
      <xdr:spPr>
        <a:xfrm>
          <a:off x="1434084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73</xdr:row>
      <xdr:rowOff>158750</xdr:rowOff>
    </xdr:from>
    <xdr:to xmlns:xdr="http://schemas.openxmlformats.org/drawingml/2006/spreadsheetDrawing">
      <xdr:col>85</xdr:col>
      <xdr:colOff>63500</xdr:colOff>
      <xdr:row>75</xdr:row>
      <xdr:rowOff>69850</xdr:rowOff>
    </xdr:to>
    <xdr:sp macro="" textlink="">
      <xdr:nvSpPr>
        <xdr:cNvPr id="710" name="正方形/長方形 709"/>
        <xdr:cNvSpPr/>
      </xdr:nvSpPr>
      <xdr:spPr>
        <a:xfrm>
          <a:off x="1434084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11" name="正方形/長方形 710"/>
        <xdr:cNvSpPr/>
      </xdr:nvSpPr>
      <xdr:spPr>
        <a:xfrm>
          <a:off x="12115800" y="12672060"/>
          <a:ext cx="45974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74</xdr:row>
      <xdr:rowOff>76200</xdr:rowOff>
    </xdr:from>
    <xdr:ext cx="297815" cy="225425"/>
    <xdr:sp macro="" textlink="">
      <xdr:nvSpPr>
        <xdr:cNvPr id="712" name="テキスト ボックス 711"/>
        <xdr:cNvSpPr txBox="1"/>
      </xdr:nvSpPr>
      <xdr:spPr>
        <a:xfrm>
          <a:off x="12077700" y="1248537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152400</xdr:rowOff>
    </xdr:from>
    <xdr:to xmlns:xdr="http://schemas.openxmlformats.org/drawingml/2006/spreadsheetDrawing">
      <xdr:col>89</xdr:col>
      <xdr:colOff>177800</xdr:colOff>
      <xdr:row>88</xdr:row>
      <xdr:rowOff>152400</xdr:rowOff>
    </xdr:to>
    <xdr:cxnSp macro="">
      <xdr:nvCxnSpPr>
        <xdr:cNvPr id="713" name="直線コネクタ 712"/>
        <xdr:cNvCxnSpPr/>
      </xdr:nvCxnSpPr>
      <xdr:spPr>
        <a:xfrm>
          <a:off x="12115800" y="1490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88</xdr:row>
      <xdr:rowOff>10160</xdr:rowOff>
    </xdr:from>
    <xdr:ext cx="467360" cy="258445"/>
    <xdr:sp macro="" textlink="">
      <xdr:nvSpPr>
        <xdr:cNvPr id="714" name="テキスト ボックス 713"/>
        <xdr:cNvSpPr txBox="1"/>
      </xdr:nvSpPr>
      <xdr:spPr>
        <a:xfrm>
          <a:off x="11663680" y="147662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86</xdr:row>
      <xdr:rowOff>114300</xdr:rowOff>
    </xdr:from>
    <xdr:to xmlns:xdr="http://schemas.openxmlformats.org/drawingml/2006/spreadsheetDrawing">
      <xdr:col>89</xdr:col>
      <xdr:colOff>177800</xdr:colOff>
      <xdr:row>86</xdr:row>
      <xdr:rowOff>114300</xdr:rowOff>
    </xdr:to>
    <xdr:cxnSp macro="">
      <xdr:nvCxnSpPr>
        <xdr:cNvPr id="715" name="直線コネクタ 714"/>
        <xdr:cNvCxnSpPr/>
      </xdr:nvCxnSpPr>
      <xdr:spPr>
        <a:xfrm>
          <a:off x="12115800" y="145351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85</xdr:row>
      <xdr:rowOff>143510</xdr:rowOff>
    </xdr:from>
    <xdr:ext cx="467360" cy="258445"/>
    <xdr:sp macro="" textlink="">
      <xdr:nvSpPr>
        <xdr:cNvPr id="716" name="テキスト ボックス 715"/>
        <xdr:cNvSpPr txBox="1"/>
      </xdr:nvSpPr>
      <xdr:spPr>
        <a:xfrm>
          <a:off x="11663680" y="143967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84</xdr:row>
      <xdr:rowOff>76200</xdr:rowOff>
    </xdr:from>
    <xdr:to xmlns:xdr="http://schemas.openxmlformats.org/drawingml/2006/spreadsheetDrawing">
      <xdr:col>89</xdr:col>
      <xdr:colOff>177800</xdr:colOff>
      <xdr:row>84</xdr:row>
      <xdr:rowOff>76200</xdr:rowOff>
    </xdr:to>
    <xdr:cxnSp macro="">
      <xdr:nvCxnSpPr>
        <xdr:cNvPr id="717" name="直線コネクタ 716"/>
        <xdr:cNvCxnSpPr/>
      </xdr:nvCxnSpPr>
      <xdr:spPr>
        <a:xfrm>
          <a:off x="12115800" y="1416177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83</xdr:row>
      <xdr:rowOff>105410</xdr:rowOff>
    </xdr:from>
    <xdr:ext cx="403225" cy="258445"/>
    <xdr:sp macro="" textlink="">
      <xdr:nvSpPr>
        <xdr:cNvPr id="718" name="テキスト ボックス 717"/>
        <xdr:cNvSpPr txBox="1"/>
      </xdr:nvSpPr>
      <xdr:spPr>
        <a:xfrm>
          <a:off x="11722735" y="1402334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82</xdr:row>
      <xdr:rowOff>38100</xdr:rowOff>
    </xdr:from>
    <xdr:to xmlns:xdr="http://schemas.openxmlformats.org/drawingml/2006/spreadsheetDrawing">
      <xdr:col>89</xdr:col>
      <xdr:colOff>177800</xdr:colOff>
      <xdr:row>82</xdr:row>
      <xdr:rowOff>38100</xdr:rowOff>
    </xdr:to>
    <xdr:cxnSp macro="">
      <xdr:nvCxnSpPr>
        <xdr:cNvPr id="719" name="直線コネクタ 718"/>
        <xdr:cNvCxnSpPr/>
      </xdr:nvCxnSpPr>
      <xdr:spPr>
        <a:xfrm>
          <a:off x="12115800" y="137883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81</xdr:row>
      <xdr:rowOff>67310</xdr:rowOff>
    </xdr:from>
    <xdr:ext cx="403225" cy="259080"/>
    <xdr:sp macro="" textlink="">
      <xdr:nvSpPr>
        <xdr:cNvPr id="720" name="テキスト ボックス 719"/>
        <xdr:cNvSpPr txBox="1"/>
      </xdr:nvSpPr>
      <xdr:spPr>
        <a:xfrm>
          <a:off x="11722735" y="13649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80</xdr:row>
      <xdr:rowOff>0</xdr:rowOff>
    </xdr:from>
    <xdr:to xmlns:xdr="http://schemas.openxmlformats.org/drawingml/2006/spreadsheetDrawing">
      <xdr:col>89</xdr:col>
      <xdr:colOff>177800</xdr:colOff>
      <xdr:row>80</xdr:row>
      <xdr:rowOff>0</xdr:rowOff>
    </xdr:to>
    <xdr:cxnSp macro="">
      <xdr:nvCxnSpPr>
        <xdr:cNvPr id="721" name="直線コネクタ 720"/>
        <xdr:cNvCxnSpPr/>
      </xdr:nvCxnSpPr>
      <xdr:spPr>
        <a:xfrm>
          <a:off x="12115800" y="134150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79</xdr:row>
      <xdr:rowOff>29210</xdr:rowOff>
    </xdr:from>
    <xdr:ext cx="403225" cy="258445"/>
    <xdr:sp macro="" textlink="">
      <xdr:nvSpPr>
        <xdr:cNvPr id="722" name="テキスト ボックス 721"/>
        <xdr:cNvSpPr txBox="1"/>
      </xdr:nvSpPr>
      <xdr:spPr>
        <a:xfrm>
          <a:off x="11722735" y="1327658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133350</xdr:rowOff>
    </xdr:from>
    <xdr:to xmlns:xdr="http://schemas.openxmlformats.org/drawingml/2006/spreadsheetDrawing">
      <xdr:col>89</xdr:col>
      <xdr:colOff>177800</xdr:colOff>
      <xdr:row>77</xdr:row>
      <xdr:rowOff>133350</xdr:rowOff>
    </xdr:to>
    <xdr:cxnSp macro="">
      <xdr:nvCxnSpPr>
        <xdr:cNvPr id="723" name="直線コネクタ 722"/>
        <xdr:cNvCxnSpPr/>
      </xdr:nvCxnSpPr>
      <xdr:spPr>
        <a:xfrm>
          <a:off x="12115800" y="13045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76</xdr:row>
      <xdr:rowOff>162560</xdr:rowOff>
    </xdr:from>
    <xdr:ext cx="403225" cy="258445"/>
    <xdr:sp macro="" textlink="">
      <xdr:nvSpPr>
        <xdr:cNvPr id="724" name="テキスト ボックス 723"/>
        <xdr:cNvSpPr txBox="1"/>
      </xdr:nvSpPr>
      <xdr:spPr>
        <a:xfrm>
          <a:off x="11722735" y="1290701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89</xdr:col>
      <xdr:colOff>177800</xdr:colOff>
      <xdr:row>75</xdr:row>
      <xdr:rowOff>95250</xdr:rowOff>
    </xdr:to>
    <xdr:cxnSp macro="">
      <xdr:nvCxnSpPr>
        <xdr:cNvPr id="725" name="直線コネクタ 724"/>
        <xdr:cNvCxnSpPr/>
      </xdr:nvCxnSpPr>
      <xdr:spPr>
        <a:xfrm>
          <a:off x="12115800" y="12672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74</xdr:row>
      <xdr:rowOff>124460</xdr:rowOff>
    </xdr:from>
    <xdr:ext cx="339090" cy="258445"/>
    <xdr:sp macro="" textlink="">
      <xdr:nvSpPr>
        <xdr:cNvPr id="726" name="テキスト ボックス 725"/>
        <xdr:cNvSpPr txBox="1"/>
      </xdr:nvSpPr>
      <xdr:spPr>
        <a:xfrm>
          <a:off x="11786870" y="1253363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95250</xdr:rowOff>
    </xdr:from>
    <xdr:to xmlns:xdr="http://schemas.openxmlformats.org/drawingml/2006/spreadsheetDrawing">
      <xdr:col>90</xdr:col>
      <xdr:colOff>25400</xdr:colOff>
      <xdr:row>88</xdr:row>
      <xdr:rowOff>152400</xdr:rowOff>
    </xdr:to>
    <xdr:sp macro="" textlink="">
      <xdr:nvSpPr>
        <xdr:cNvPr id="727" name="【消防施設】&#10;有形固定資産減価償却率グラフ枠"/>
        <xdr:cNvSpPr/>
      </xdr:nvSpPr>
      <xdr:spPr>
        <a:xfrm>
          <a:off x="12115800" y="12672060"/>
          <a:ext cx="45974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77</xdr:row>
      <xdr:rowOff>47625</xdr:rowOff>
    </xdr:from>
    <xdr:to xmlns:xdr="http://schemas.openxmlformats.org/drawingml/2006/spreadsheetDrawing">
      <xdr:col>85</xdr:col>
      <xdr:colOff>126365</xdr:colOff>
      <xdr:row>85</xdr:row>
      <xdr:rowOff>55245</xdr:rowOff>
    </xdr:to>
    <xdr:cxnSp macro="">
      <xdr:nvCxnSpPr>
        <xdr:cNvPr id="728" name="直線コネクタ 727"/>
        <xdr:cNvCxnSpPr/>
      </xdr:nvCxnSpPr>
      <xdr:spPr>
        <a:xfrm flipV="1">
          <a:off x="15887065" y="12959715"/>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85</xdr:row>
      <xdr:rowOff>59055</xdr:rowOff>
    </xdr:from>
    <xdr:ext cx="405130" cy="259080"/>
    <xdr:sp macro="" textlink="">
      <xdr:nvSpPr>
        <xdr:cNvPr id="729" name="【消防施設】&#10;有形固定資産減価償却率最小値テキスト"/>
        <xdr:cNvSpPr txBox="1"/>
      </xdr:nvSpPr>
      <xdr:spPr>
        <a:xfrm>
          <a:off x="15925800" y="143122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85</xdr:row>
      <xdr:rowOff>55245</xdr:rowOff>
    </xdr:from>
    <xdr:to xmlns:xdr="http://schemas.openxmlformats.org/drawingml/2006/spreadsheetDrawing">
      <xdr:col>86</xdr:col>
      <xdr:colOff>25400</xdr:colOff>
      <xdr:row>85</xdr:row>
      <xdr:rowOff>55245</xdr:rowOff>
    </xdr:to>
    <xdr:cxnSp macro="">
      <xdr:nvCxnSpPr>
        <xdr:cNvPr id="730" name="直線コネクタ 729"/>
        <xdr:cNvCxnSpPr/>
      </xdr:nvCxnSpPr>
      <xdr:spPr>
        <a:xfrm>
          <a:off x="15798800" y="143084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75</xdr:row>
      <xdr:rowOff>165735</xdr:rowOff>
    </xdr:from>
    <xdr:ext cx="405130" cy="258445"/>
    <xdr:sp macro="" textlink="">
      <xdr:nvSpPr>
        <xdr:cNvPr id="731" name="【消防施設】&#10;有形固定資産減価償却率最大値テキスト"/>
        <xdr:cNvSpPr txBox="1"/>
      </xdr:nvSpPr>
      <xdr:spPr>
        <a:xfrm>
          <a:off x="15925800" y="127425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47625</xdr:rowOff>
    </xdr:from>
    <xdr:to xmlns:xdr="http://schemas.openxmlformats.org/drawingml/2006/spreadsheetDrawing">
      <xdr:col>86</xdr:col>
      <xdr:colOff>25400</xdr:colOff>
      <xdr:row>77</xdr:row>
      <xdr:rowOff>47625</xdr:rowOff>
    </xdr:to>
    <xdr:cxnSp macro="">
      <xdr:nvCxnSpPr>
        <xdr:cNvPr id="732" name="直線コネクタ 731"/>
        <xdr:cNvCxnSpPr/>
      </xdr:nvCxnSpPr>
      <xdr:spPr>
        <a:xfrm>
          <a:off x="15798800" y="129597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81</xdr:row>
      <xdr:rowOff>69215</xdr:rowOff>
    </xdr:from>
    <xdr:ext cx="405130" cy="258445"/>
    <xdr:sp macro="" textlink="">
      <xdr:nvSpPr>
        <xdr:cNvPr id="733" name="【消防施設】&#10;有形固定資産減価償却率平均値テキスト"/>
        <xdr:cNvSpPr txBox="1"/>
      </xdr:nvSpPr>
      <xdr:spPr>
        <a:xfrm>
          <a:off x="15925800" y="136518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46990</xdr:rowOff>
    </xdr:from>
    <xdr:to xmlns:xdr="http://schemas.openxmlformats.org/drawingml/2006/spreadsheetDrawing">
      <xdr:col>85</xdr:col>
      <xdr:colOff>177800</xdr:colOff>
      <xdr:row>82</xdr:row>
      <xdr:rowOff>147955</xdr:rowOff>
    </xdr:to>
    <xdr:sp macro="" textlink="">
      <xdr:nvSpPr>
        <xdr:cNvPr id="734" name="フローチャート: 判断 733"/>
        <xdr:cNvSpPr/>
      </xdr:nvSpPr>
      <xdr:spPr>
        <a:xfrm>
          <a:off x="15836900" y="13797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82</xdr:row>
      <xdr:rowOff>27305</xdr:rowOff>
    </xdr:from>
    <xdr:to xmlns:xdr="http://schemas.openxmlformats.org/drawingml/2006/spreadsheetDrawing">
      <xdr:col>81</xdr:col>
      <xdr:colOff>101600</xdr:colOff>
      <xdr:row>82</xdr:row>
      <xdr:rowOff>128905</xdr:rowOff>
    </xdr:to>
    <xdr:sp macro="" textlink="">
      <xdr:nvSpPr>
        <xdr:cNvPr id="735" name="フローチャート: 判断 734"/>
        <xdr:cNvSpPr/>
      </xdr:nvSpPr>
      <xdr:spPr>
        <a:xfrm>
          <a:off x="15019020" y="1377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81</xdr:row>
      <xdr:rowOff>145415</xdr:rowOff>
    </xdr:from>
    <xdr:to xmlns:xdr="http://schemas.openxmlformats.org/drawingml/2006/spreadsheetDrawing">
      <xdr:col>76</xdr:col>
      <xdr:colOff>165100</xdr:colOff>
      <xdr:row>82</xdr:row>
      <xdr:rowOff>75565</xdr:rowOff>
    </xdr:to>
    <xdr:sp macro="" textlink="">
      <xdr:nvSpPr>
        <xdr:cNvPr id="736" name="フローチャート: 判断 735"/>
        <xdr:cNvSpPr/>
      </xdr:nvSpPr>
      <xdr:spPr>
        <a:xfrm>
          <a:off x="14155420" y="13728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81</xdr:row>
      <xdr:rowOff>132080</xdr:rowOff>
    </xdr:from>
    <xdr:to xmlns:xdr="http://schemas.openxmlformats.org/drawingml/2006/spreadsheetDrawing">
      <xdr:col>72</xdr:col>
      <xdr:colOff>38100</xdr:colOff>
      <xdr:row>82</xdr:row>
      <xdr:rowOff>62230</xdr:rowOff>
    </xdr:to>
    <xdr:sp macro="" textlink="">
      <xdr:nvSpPr>
        <xdr:cNvPr id="737" name="フローチャート: 判断 736"/>
        <xdr:cNvSpPr/>
      </xdr:nvSpPr>
      <xdr:spPr>
        <a:xfrm>
          <a:off x="13291820" y="137147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81</xdr:row>
      <xdr:rowOff>111125</xdr:rowOff>
    </xdr:from>
    <xdr:to xmlns:xdr="http://schemas.openxmlformats.org/drawingml/2006/spreadsheetDrawing">
      <xdr:col>67</xdr:col>
      <xdr:colOff>101600</xdr:colOff>
      <xdr:row>82</xdr:row>
      <xdr:rowOff>41275</xdr:rowOff>
    </xdr:to>
    <xdr:sp macro="" textlink="">
      <xdr:nvSpPr>
        <xdr:cNvPr id="738" name="フローチャート: 判断 737"/>
        <xdr:cNvSpPr/>
      </xdr:nvSpPr>
      <xdr:spPr>
        <a:xfrm>
          <a:off x="12423140" y="13693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88</xdr:row>
      <xdr:rowOff>149860</xdr:rowOff>
    </xdr:from>
    <xdr:ext cx="762000" cy="259080"/>
    <xdr:sp macro="" textlink="">
      <xdr:nvSpPr>
        <xdr:cNvPr id="739" name="テキスト ボックス 738"/>
        <xdr:cNvSpPr txBox="1"/>
      </xdr:nvSpPr>
      <xdr:spPr>
        <a:xfrm>
          <a:off x="1570228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88</xdr:row>
      <xdr:rowOff>149860</xdr:rowOff>
    </xdr:from>
    <xdr:ext cx="761365" cy="259080"/>
    <xdr:sp macro="" textlink="">
      <xdr:nvSpPr>
        <xdr:cNvPr id="740" name="テキスト ボックス 739"/>
        <xdr:cNvSpPr txBox="1"/>
      </xdr:nvSpPr>
      <xdr:spPr>
        <a:xfrm>
          <a:off x="148844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88</xdr:row>
      <xdr:rowOff>149860</xdr:rowOff>
    </xdr:from>
    <xdr:ext cx="762000" cy="259080"/>
    <xdr:sp macro="" textlink="">
      <xdr:nvSpPr>
        <xdr:cNvPr id="741" name="テキスト ボックス 740"/>
        <xdr:cNvSpPr txBox="1"/>
      </xdr:nvSpPr>
      <xdr:spPr>
        <a:xfrm>
          <a:off x="140208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88</xdr:row>
      <xdr:rowOff>149860</xdr:rowOff>
    </xdr:from>
    <xdr:ext cx="762000" cy="259080"/>
    <xdr:sp macro="" textlink="">
      <xdr:nvSpPr>
        <xdr:cNvPr id="742" name="テキスト ボックス 741"/>
        <xdr:cNvSpPr txBox="1"/>
      </xdr:nvSpPr>
      <xdr:spPr>
        <a:xfrm>
          <a:off x="131572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88</xdr:row>
      <xdr:rowOff>149860</xdr:rowOff>
    </xdr:from>
    <xdr:ext cx="761365" cy="259080"/>
    <xdr:sp macro="" textlink="">
      <xdr:nvSpPr>
        <xdr:cNvPr id="743" name="テキスト ボックス 742"/>
        <xdr:cNvSpPr txBox="1"/>
      </xdr:nvSpPr>
      <xdr:spPr>
        <a:xfrm>
          <a:off x="1228852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82</xdr:row>
      <xdr:rowOff>71120</xdr:rowOff>
    </xdr:from>
    <xdr:to xmlns:xdr="http://schemas.openxmlformats.org/drawingml/2006/spreadsheetDrawing">
      <xdr:col>85</xdr:col>
      <xdr:colOff>177800</xdr:colOff>
      <xdr:row>83</xdr:row>
      <xdr:rowOff>1270</xdr:rowOff>
    </xdr:to>
    <xdr:sp macro="" textlink="">
      <xdr:nvSpPr>
        <xdr:cNvPr id="744" name="楕円 743"/>
        <xdr:cNvSpPr/>
      </xdr:nvSpPr>
      <xdr:spPr>
        <a:xfrm>
          <a:off x="15836900" y="1382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82</xdr:row>
      <xdr:rowOff>49530</xdr:rowOff>
    </xdr:from>
    <xdr:ext cx="405130" cy="258445"/>
    <xdr:sp macro="" textlink="">
      <xdr:nvSpPr>
        <xdr:cNvPr id="745" name="【消防施設】&#10;有形固定資産減価償却率該当値テキスト"/>
        <xdr:cNvSpPr txBox="1"/>
      </xdr:nvSpPr>
      <xdr:spPr>
        <a:xfrm>
          <a:off x="15925800" y="137998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82</xdr:row>
      <xdr:rowOff>34925</xdr:rowOff>
    </xdr:from>
    <xdr:to xmlns:xdr="http://schemas.openxmlformats.org/drawingml/2006/spreadsheetDrawing">
      <xdr:col>81</xdr:col>
      <xdr:colOff>101600</xdr:colOff>
      <xdr:row>82</xdr:row>
      <xdr:rowOff>136525</xdr:rowOff>
    </xdr:to>
    <xdr:sp macro="" textlink="">
      <xdr:nvSpPr>
        <xdr:cNvPr id="746" name="楕円 745"/>
        <xdr:cNvSpPr/>
      </xdr:nvSpPr>
      <xdr:spPr>
        <a:xfrm>
          <a:off x="15019020" y="1378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82</xdr:row>
      <xdr:rowOff>85725</xdr:rowOff>
    </xdr:from>
    <xdr:to xmlns:xdr="http://schemas.openxmlformats.org/drawingml/2006/spreadsheetDrawing">
      <xdr:col>85</xdr:col>
      <xdr:colOff>127000</xdr:colOff>
      <xdr:row>82</xdr:row>
      <xdr:rowOff>121920</xdr:rowOff>
    </xdr:to>
    <xdr:cxnSp macro="">
      <xdr:nvCxnSpPr>
        <xdr:cNvPr id="747" name="直線コネクタ 746"/>
        <xdr:cNvCxnSpPr/>
      </xdr:nvCxnSpPr>
      <xdr:spPr>
        <a:xfrm>
          <a:off x="15069820" y="13836015"/>
          <a:ext cx="81788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81</xdr:row>
      <xdr:rowOff>156845</xdr:rowOff>
    </xdr:from>
    <xdr:to xmlns:xdr="http://schemas.openxmlformats.org/drawingml/2006/spreadsheetDrawing">
      <xdr:col>76</xdr:col>
      <xdr:colOff>165100</xdr:colOff>
      <xdr:row>82</xdr:row>
      <xdr:rowOff>86995</xdr:rowOff>
    </xdr:to>
    <xdr:sp macro="" textlink="">
      <xdr:nvSpPr>
        <xdr:cNvPr id="748" name="楕円 747"/>
        <xdr:cNvSpPr/>
      </xdr:nvSpPr>
      <xdr:spPr>
        <a:xfrm>
          <a:off x="14155420" y="13739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82</xdr:row>
      <xdr:rowOff>36195</xdr:rowOff>
    </xdr:from>
    <xdr:to xmlns:xdr="http://schemas.openxmlformats.org/drawingml/2006/spreadsheetDrawing">
      <xdr:col>81</xdr:col>
      <xdr:colOff>50800</xdr:colOff>
      <xdr:row>82</xdr:row>
      <xdr:rowOff>85725</xdr:rowOff>
    </xdr:to>
    <xdr:cxnSp macro="">
      <xdr:nvCxnSpPr>
        <xdr:cNvPr id="749" name="直線コネクタ 748"/>
        <xdr:cNvCxnSpPr/>
      </xdr:nvCxnSpPr>
      <xdr:spPr>
        <a:xfrm>
          <a:off x="14206220" y="13786485"/>
          <a:ext cx="8636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81</xdr:row>
      <xdr:rowOff>133985</xdr:rowOff>
    </xdr:from>
    <xdr:to xmlns:xdr="http://schemas.openxmlformats.org/drawingml/2006/spreadsheetDrawing">
      <xdr:col>72</xdr:col>
      <xdr:colOff>38100</xdr:colOff>
      <xdr:row>82</xdr:row>
      <xdr:rowOff>64135</xdr:rowOff>
    </xdr:to>
    <xdr:sp macro="" textlink="">
      <xdr:nvSpPr>
        <xdr:cNvPr id="750" name="楕円 749"/>
        <xdr:cNvSpPr/>
      </xdr:nvSpPr>
      <xdr:spPr>
        <a:xfrm>
          <a:off x="13291820" y="1371663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82</xdr:row>
      <xdr:rowOff>13335</xdr:rowOff>
    </xdr:from>
    <xdr:to xmlns:xdr="http://schemas.openxmlformats.org/drawingml/2006/spreadsheetDrawing">
      <xdr:col>76</xdr:col>
      <xdr:colOff>114300</xdr:colOff>
      <xdr:row>82</xdr:row>
      <xdr:rowOff>36195</xdr:rowOff>
    </xdr:to>
    <xdr:cxnSp macro="">
      <xdr:nvCxnSpPr>
        <xdr:cNvPr id="751" name="直線コネクタ 750"/>
        <xdr:cNvCxnSpPr/>
      </xdr:nvCxnSpPr>
      <xdr:spPr>
        <a:xfrm>
          <a:off x="13342620" y="13763625"/>
          <a:ext cx="8636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81</xdr:row>
      <xdr:rowOff>137795</xdr:rowOff>
    </xdr:from>
    <xdr:to xmlns:xdr="http://schemas.openxmlformats.org/drawingml/2006/spreadsheetDrawing">
      <xdr:col>67</xdr:col>
      <xdr:colOff>101600</xdr:colOff>
      <xdr:row>82</xdr:row>
      <xdr:rowOff>67945</xdr:rowOff>
    </xdr:to>
    <xdr:sp macro="" textlink="">
      <xdr:nvSpPr>
        <xdr:cNvPr id="752" name="楕円 751"/>
        <xdr:cNvSpPr/>
      </xdr:nvSpPr>
      <xdr:spPr>
        <a:xfrm>
          <a:off x="12423140" y="13720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82</xdr:row>
      <xdr:rowOff>13335</xdr:rowOff>
    </xdr:from>
    <xdr:to xmlns:xdr="http://schemas.openxmlformats.org/drawingml/2006/spreadsheetDrawing">
      <xdr:col>71</xdr:col>
      <xdr:colOff>177800</xdr:colOff>
      <xdr:row>82</xdr:row>
      <xdr:rowOff>17145</xdr:rowOff>
    </xdr:to>
    <xdr:cxnSp macro="">
      <xdr:nvCxnSpPr>
        <xdr:cNvPr id="753" name="直線コネクタ 752"/>
        <xdr:cNvCxnSpPr/>
      </xdr:nvCxnSpPr>
      <xdr:spPr>
        <a:xfrm flipV="1">
          <a:off x="12473940" y="13763625"/>
          <a:ext cx="86868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80</xdr:row>
      <xdr:rowOff>145415</xdr:rowOff>
    </xdr:from>
    <xdr:ext cx="405130" cy="258445"/>
    <xdr:sp macro="" textlink="">
      <xdr:nvSpPr>
        <xdr:cNvPr id="754" name="n_1aveValue【消防施設】&#10;有形固定資産減価償却率"/>
        <xdr:cNvSpPr txBox="1"/>
      </xdr:nvSpPr>
      <xdr:spPr>
        <a:xfrm>
          <a:off x="14859635" y="135604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80</xdr:row>
      <xdr:rowOff>92075</xdr:rowOff>
    </xdr:from>
    <xdr:ext cx="404495" cy="258445"/>
    <xdr:sp macro="" textlink="">
      <xdr:nvSpPr>
        <xdr:cNvPr id="755" name="n_2aveValue【消防施設】&#10;有形固定資産減価償却率"/>
        <xdr:cNvSpPr txBox="1"/>
      </xdr:nvSpPr>
      <xdr:spPr>
        <a:xfrm>
          <a:off x="14008735" y="135070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80</xdr:row>
      <xdr:rowOff>78740</xdr:rowOff>
    </xdr:from>
    <xdr:ext cx="404495" cy="259080"/>
    <xdr:sp macro="" textlink="">
      <xdr:nvSpPr>
        <xdr:cNvPr id="756" name="n_3aveValue【消防施設】&#10;有形固定資産減価償却率"/>
        <xdr:cNvSpPr txBox="1"/>
      </xdr:nvSpPr>
      <xdr:spPr>
        <a:xfrm>
          <a:off x="13145135" y="134937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80</xdr:row>
      <xdr:rowOff>57785</xdr:rowOff>
    </xdr:from>
    <xdr:ext cx="405130" cy="259080"/>
    <xdr:sp macro="" textlink="">
      <xdr:nvSpPr>
        <xdr:cNvPr id="757" name="n_4aveValue【消防施設】&#10;有形固定資産減価償却率"/>
        <xdr:cNvSpPr txBox="1"/>
      </xdr:nvSpPr>
      <xdr:spPr>
        <a:xfrm>
          <a:off x="12276455" y="134727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82</xdr:row>
      <xdr:rowOff>127635</xdr:rowOff>
    </xdr:from>
    <xdr:ext cx="405130" cy="258445"/>
    <xdr:sp macro="" textlink="">
      <xdr:nvSpPr>
        <xdr:cNvPr id="758" name="n_1mainValue【消防施設】&#10;有形固定資産減価償却率"/>
        <xdr:cNvSpPr txBox="1"/>
      </xdr:nvSpPr>
      <xdr:spPr>
        <a:xfrm>
          <a:off x="14859635" y="138779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82</xdr:row>
      <xdr:rowOff>78105</xdr:rowOff>
    </xdr:from>
    <xdr:ext cx="404495" cy="259080"/>
    <xdr:sp macro="" textlink="">
      <xdr:nvSpPr>
        <xdr:cNvPr id="759" name="n_2mainValue【消防施設】&#10;有形固定資産減価償却率"/>
        <xdr:cNvSpPr txBox="1"/>
      </xdr:nvSpPr>
      <xdr:spPr>
        <a:xfrm>
          <a:off x="14008735" y="138283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82</xdr:row>
      <xdr:rowOff>55245</xdr:rowOff>
    </xdr:from>
    <xdr:ext cx="404495" cy="258445"/>
    <xdr:sp macro="" textlink="">
      <xdr:nvSpPr>
        <xdr:cNvPr id="760" name="n_3mainValue【消防施設】&#10;有形固定資産減価償却率"/>
        <xdr:cNvSpPr txBox="1"/>
      </xdr:nvSpPr>
      <xdr:spPr>
        <a:xfrm>
          <a:off x="13145135" y="138055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82</xdr:row>
      <xdr:rowOff>59055</xdr:rowOff>
    </xdr:from>
    <xdr:ext cx="405130" cy="259080"/>
    <xdr:sp macro="" textlink="">
      <xdr:nvSpPr>
        <xdr:cNvPr id="761" name="n_4mainValue【消防施設】&#10;有形固定資産減価償却率"/>
        <xdr:cNvSpPr txBox="1"/>
      </xdr:nvSpPr>
      <xdr:spPr>
        <a:xfrm>
          <a:off x="12276455" y="138093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152400</xdr:rowOff>
    </xdr:from>
    <xdr:to xmlns:xdr="http://schemas.openxmlformats.org/drawingml/2006/spreadsheetDrawing">
      <xdr:col>120</xdr:col>
      <xdr:colOff>152400</xdr:colOff>
      <xdr:row>72</xdr:row>
      <xdr:rowOff>101600</xdr:rowOff>
    </xdr:to>
    <xdr:sp macro="" textlink="">
      <xdr:nvSpPr>
        <xdr:cNvPr id="762" name="正方形/長方形 761"/>
        <xdr:cNvSpPr/>
      </xdr:nvSpPr>
      <xdr:spPr>
        <a:xfrm>
          <a:off x="17800320" y="11555730"/>
          <a:ext cx="460248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72</xdr:row>
      <xdr:rowOff>127000</xdr:rowOff>
    </xdr:from>
    <xdr:to xmlns:xdr="http://schemas.openxmlformats.org/drawingml/2006/spreadsheetDrawing">
      <xdr:col>104</xdr:col>
      <xdr:colOff>127000</xdr:colOff>
      <xdr:row>74</xdr:row>
      <xdr:rowOff>38100</xdr:rowOff>
    </xdr:to>
    <xdr:sp macro="" textlink="">
      <xdr:nvSpPr>
        <xdr:cNvPr id="763" name="正方形/長方形 762"/>
        <xdr:cNvSpPr/>
      </xdr:nvSpPr>
      <xdr:spPr>
        <a:xfrm>
          <a:off x="1792732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73</xdr:row>
      <xdr:rowOff>158750</xdr:rowOff>
    </xdr:from>
    <xdr:to xmlns:xdr="http://schemas.openxmlformats.org/drawingml/2006/spreadsheetDrawing">
      <xdr:col>104</xdr:col>
      <xdr:colOff>127000</xdr:colOff>
      <xdr:row>75</xdr:row>
      <xdr:rowOff>69850</xdr:rowOff>
    </xdr:to>
    <xdr:sp macro="" textlink="">
      <xdr:nvSpPr>
        <xdr:cNvPr id="764" name="正方形/長方形 763"/>
        <xdr:cNvSpPr/>
      </xdr:nvSpPr>
      <xdr:spPr>
        <a:xfrm>
          <a:off x="1792732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72</xdr:row>
      <xdr:rowOff>127000</xdr:rowOff>
    </xdr:from>
    <xdr:to xmlns:xdr="http://schemas.openxmlformats.org/drawingml/2006/spreadsheetDrawing">
      <xdr:col>110</xdr:col>
      <xdr:colOff>0</xdr:colOff>
      <xdr:row>74</xdr:row>
      <xdr:rowOff>38100</xdr:rowOff>
    </xdr:to>
    <xdr:sp macro="" textlink="">
      <xdr:nvSpPr>
        <xdr:cNvPr id="765" name="正方形/長方形 764"/>
        <xdr:cNvSpPr/>
      </xdr:nvSpPr>
      <xdr:spPr>
        <a:xfrm>
          <a:off x="1891284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73</xdr:row>
      <xdr:rowOff>158750</xdr:rowOff>
    </xdr:from>
    <xdr:to xmlns:xdr="http://schemas.openxmlformats.org/drawingml/2006/spreadsheetDrawing">
      <xdr:col>110</xdr:col>
      <xdr:colOff>0</xdr:colOff>
      <xdr:row>75</xdr:row>
      <xdr:rowOff>69850</xdr:rowOff>
    </xdr:to>
    <xdr:sp macro="" textlink="">
      <xdr:nvSpPr>
        <xdr:cNvPr id="766" name="正方形/長方形 765"/>
        <xdr:cNvSpPr/>
      </xdr:nvSpPr>
      <xdr:spPr>
        <a:xfrm>
          <a:off x="1891284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72</xdr:row>
      <xdr:rowOff>127000</xdr:rowOff>
    </xdr:from>
    <xdr:to xmlns:xdr="http://schemas.openxmlformats.org/drawingml/2006/spreadsheetDrawing">
      <xdr:col>116</xdr:col>
      <xdr:colOff>0</xdr:colOff>
      <xdr:row>74</xdr:row>
      <xdr:rowOff>38100</xdr:rowOff>
    </xdr:to>
    <xdr:sp macro="" textlink="">
      <xdr:nvSpPr>
        <xdr:cNvPr id="767" name="正方形/長方形 766"/>
        <xdr:cNvSpPr/>
      </xdr:nvSpPr>
      <xdr:spPr>
        <a:xfrm>
          <a:off x="20025360" y="1220089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108</xdr:col>
      <xdr:colOff>0</xdr:colOff>
      <xdr:row>73</xdr:row>
      <xdr:rowOff>158750</xdr:rowOff>
    </xdr:from>
    <xdr:to xmlns:xdr="http://schemas.openxmlformats.org/drawingml/2006/spreadsheetDrawing">
      <xdr:col>116</xdr:col>
      <xdr:colOff>0</xdr:colOff>
      <xdr:row>75</xdr:row>
      <xdr:rowOff>69850</xdr:rowOff>
    </xdr:to>
    <xdr:sp macro="" textlink="">
      <xdr:nvSpPr>
        <xdr:cNvPr id="768" name="正方形/長方形 767"/>
        <xdr:cNvSpPr/>
      </xdr:nvSpPr>
      <xdr:spPr>
        <a:xfrm>
          <a:off x="20025360" y="1240028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69" name="正方形/長方形 768"/>
        <xdr:cNvSpPr/>
      </xdr:nvSpPr>
      <xdr:spPr>
        <a:xfrm>
          <a:off x="17800320" y="12672060"/>
          <a:ext cx="46024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74</xdr:row>
      <xdr:rowOff>76200</xdr:rowOff>
    </xdr:from>
    <xdr:ext cx="349885" cy="225425"/>
    <xdr:sp macro="" textlink="">
      <xdr:nvSpPr>
        <xdr:cNvPr id="770" name="テキスト ボックス 769"/>
        <xdr:cNvSpPr txBox="1"/>
      </xdr:nvSpPr>
      <xdr:spPr>
        <a:xfrm>
          <a:off x="17767300" y="1248537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152400</xdr:rowOff>
    </xdr:from>
    <xdr:to xmlns:xdr="http://schemas.openxmlformats.org/drawingml/2006/spreadsheetDrawing">
      <xdr:col>120</xdr:col>
      <xdr:colOff>114300</xdr:colOff>
      <xdr:row>88</xdr:row>
      <xdr:rowOff>152400</xdr:rowOff>
    </xdr:to>
    <xdr:cxnSp macro="">
      <xdr:nvCxnSpPr>
        <xdr:cNvPr id="771" name="直線コネクタ 770"/>
        <xdr:cNvCxnSpPr/>
      </xdr:nvCxnSpPr>
      <xdr:spPr>
        <a:xfrm>
          <a:off x="17800320" y="14908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86</xdr:row>
      <xdr:rowOff>167640</xdr:rowOff>
    </xdr:from>
    <xdr:to xmlns:xdr="http://schemas.openxmlformats.org/drawingml/2006/spreadsheetDrawing">
      <xdr:col>120</xdr:col>
      <xdr:colOff>114300</xdr:colOff>
      <xdr:row>86</xdr:row>
      <xdr:rowOff>167640</xdr:rowOff>
    </xdr:to>
    <xdr:cxnSp macro="">
      <xdr:nvCxnSpPr>
        <xdr:cNvPr id="772" name="直線コネクタ 771"/>
        <xdr:cNvCxnSpPr/>
      </xdr:nvCxnSpPr>
      <xdr:spPr>
        <a:xfrm>
          <a:off x="17800320" y="14588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86</xdr:row>
      <xdr:rowOff>26670</xdr:rowOff>
    </xdr:from>
    <xdr:ext cx="467360" cy="259080"/>
    <xdr:sp macro="" textlink="">
      <xdr:nvSpPr>
        <xdr:cNvPr id="773" name="テキスト ボックス 772"/>
        <xdr:cNvSpPr txBox="1"/>
      </xdr:nvSpPr>
      <xdr:spPr>
        <a:xfrm>
          <a:off x="17348200" y="14447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85</xdr:row>
      <xdr:rowOff>13335</xdr:rowOff>
    </xdr:from>
    <xdr:to xmlns:xdr="http://schemas.openxmlformats.org/drawingml/2006/spreadsheetDrawing">
      <xdr:col>120</xdr:col>
      <xdr:colOff>114300</xdr:colOff>
      <xdr:row>85</xdr:row>
      <xdr:rowOff>13335</xdr:rowOff>
    </xdr:to>
    <xdr:cxnSp macro="">
      <xdr:nvCxnSpPr>
        <xdr:cNvPr id="774" name="直線コネクタ 773"/>
        <xdr:cNvCxnSpPr/>
      </xdr:nvCxnSpPr>
      <xdr:spPr>
        <a:xfrm>
          <a:off x="17800320" y="142665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84</xdr:row>
      <xdr:rowOff>42545</xdr:rowOff>
    </xdr:from>
    <xdr:ext cx="467360" cy="259080"/>
    <xdr:sp macro="" textlink="">
      <xdr:nvSpPr>
        <xdr:cNvPr id="775" name="テキスト ボックス 774"/>
        <xdr:cNvSpPr txBox="1"/>
      </xdr:nvSpPr>
      <xdr:spPr>
        <a:xfrm>
          <a:off x="17348200" y="141281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29845</xdr:rowOff>
    </xdr:from>
    <xdr:to xmlns:xdr="http://schemas.openxmlformats.org/drawingml/2006/spreadsheetDrawing">
      <xdr:col>120</xdr:col>
      <xdr:colOff>114300</xdr:colOff>
      <xdr:row>83</xdr:row>
      <xdr:rowOff>29845</xdr:rowOff>
    </xdr:to>
    <xdr:cxnSp macro="">
      <xdr:nvCxnSpPr>
        <xdr:cNvPr id="776" name="直線コネクタ 775"/>
        <xdr:cNvCxnSpPr/>
      </xdr:nvCxnSpPr>
      <xdr:spPr>
        <a:xfrm>
          <a:off x="17800320" y="1394777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82</xdr:row>
      <xdr:rowOff>59055</xdr:rowOff>
    </xdr:from>
    <xdr:ext cx="467360" cy="259080"/>
    <xdr:sp macro="" textlink="">
      <xdr:nvSpPr>
        <xdr:cNvPr id="777" name="テキスト ボックス 776"/>
        <xdr:cNvSpPr txBox="1"/>
      </xdr:nvSpPr>
      <xdr:spPr>
        <a:xfrm>
          <a:off x="17348200" y="138093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46990</xdr:rowOff>
    </xdr:from>
    <xdr:to xmlns:xdr="http://schemas.openxmlformats.org/drawingml/2006/spreadsheetDrawing">
      <xdr:col>120</xdr:col>
      <xdr:colOff>114300</xdr:colOff>
      <xdr:row>81</xdr:row>
      <xdr:rowOff>46990</xdr:rowOff>
    </xdr:to>
    <xdr:cxnSp macro="">
      <xdr:nvCxnSpPr>
        <xdr:cNvPr id="778" name="直線コネクタ 777"/>
        <xdr:cNvCxnSpPr/>
      </xdr:nvCxnSpPr>
      <xdr:spPr>
        <a:xfrm>
          <a:off x="17800320" y="13629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80</xdr:row>
      <xdr:rowOff>75565</xdr:rowOff>
    </xdr:from>
    <xdr:ext cx="467360" cy="259080"/>
    <xdr:sp macro="" textlink="">
      <xdr:nvSpPr>
        <xdr:cNvPr id="779" name="テキスト ボックス 778"/>
        <xdr:cNvSpPr txBox="1"/>
      </xdr:nvSpPr>
      <xdr:spPr>
        <a:xfrm>
          <a:off x="17348200" y="134905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62865</xdr:rowOff>
    </xdr:from>
    <xdr:to xmlns:xdr="http://schemas.openxmlformats.org/drawingml/2006/spreadsheetDrawing">
      <xdr:col>120</xdr:col>
      <xdr:colOff>114300</xdr:colOff>
      <xdr:row>79</xdr:row>
      <xdr:rowOff>62865</xdr:rowOff>
    </xdr:to>
    <xdr:cxnSp macro="">
      <xdr:nvCxnSpPr>
        <xdr:cNvPr id="780" name="直線コネクタ 779"/>
        <xdr:cNvCxnSpPr/>
      </xdr:nvCxnSpPr>
      <xdr:spPr>
        <a:xfrm>
          <a:off x="17800320" y="1331023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78</xdr:row>
      <xdr:rowOff>92075</xdr:rowOff>
    </xdr:from>
    <xdr:ext cx="467360" cy="258445"/>
    <xdr:sp macro="" textlink="">
      <xdr:nvSpPr>
        <xdr:cNvPr id="781" name="テキスト ボックス 780"/>
        <xdr:cNvSpPr txBox="1"/>
      </xdr:nvSpPr>
      <xdr:spPr>
        <a:xfrm>
          <a:off x="17348200" y="1317180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78740</xdr:rowOff>
    </xdr:from>
    <xdr:to xmlns:xdr="http://schemas.openxmlformats.org/drawingml/2006/spreadsheetDrawing">
      <xdr:col>120</xdr:col>
      <xdr:colOff>114300</xdr:colOff>
      <xdr:row>77</xdr:row>
      <xdr:rowOff>78740</xdr:rowOff>
    </xdr:to>
    <xdr:cxnSp macro="">
      <xdr:nvCxnSpPr>
        <xdr:cNvPr id="782" name="直線コネクタ 781"/>
        <xdr:cNvCxnSpPr/>
      </xdr:nvCxnSpPr>
      <xdr:spPr>
        <a:xfrm>
          <a:off x="17800320" y="1299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76</xdr:row>
      <xdr:rowOff>107950</xdr:rowOff>
    </xdr:from>
    <xdr:ext cx="467360" cy="258445"/>
    <xdr:sp macro="" textlink="">
      <xdr:nvSpPr>
        <xdr:cNvPr id="783" name="テキスト ボックス 782"/>
        <xdr:cNvSpPr txBox="1"/>
      </xdr:nvSpPr>
      <xdr:spPr>
        <a:xfrm>
          <a:off x="17348200" y="1285240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114300</xdr:colOff>
      <xdr:row>75</xdr:row>
      <xdr:rowOff>95250</xdr:rowOff>
    </xdr:to>
    <xdr:cxnSp macro="">
      <xdr:nvCxnSpPr>
        <xdr:cNvPr id="784" name="直線コネクタ 783"/>
        <xdr:cNvCxnSpPr/>
      </xdr:nvCxnSpPr>
      <xdr:spPr>
        <a:xfrm>
          <a:off x="17800320" y="1267206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74</xdr:row>
      <xdr:rowOff>124460</xdr:rowOff>
    </xdr:from>
    <xdr:ext cx="467360" cy="258445"/>
    <xdr:sp macro="" textlink="">
      <xdr:nvSpPr>
        <xdr:cNvPr id="785" name="テキスト ボックス 784"/>
        <xdr:cNvSpPr txBox="1"/>
      </xdr:nvSpPr>
      <xdr:spPr>
        <a:xfrm>
          <a:off x="17348200" y="1253363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95250</xdr:rowOff>
    </xdr:from>
    <xdr:to xmlns:xdr="http://schemas.openxmlformats.org/drawingml/2006/spreadsheetDrawing">
      <xdr:col>120</xdr:col>
      <xdr:colOff>152400</xdr:colOff>
      <xdr:row>88</xdr:row>
      <xdr:rowOff>152400</xdr:rowOff>
    </xdr:to>
    <xdr:sp macro="" textlink="">
      <xdr:nvSpPr>
        <xdr:cNvPr id="786" name="【消防施設】&#10;一人当たり面積グラフ枠"/>
        <xdr:cNvSpPr/>
      </xdr:nvSpPr>
      <xdr:spPr>
        <a:xfrm>
          <a:off x="17800320" y="12672060"/>
          <a:ext cx="46024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78</xdr:row>
      <xdr:rowOff>77470</xdr:rowOff>
    </xdr:from>
    <xdr:to xmlns:xdr="http://schemas.openxmlformats.org/drawingml/2006/spreadsheetDrawing">
      <xdr:col>116</xdr:col>
      <xdr:colOff>62865</xdr:colOff>
      <xdr:row>85</xdr:row>
      <xdr:rowOff>111760</xdr:rowOff>
    </xdr:to>
    <xdr:cxnSp macro="">
      <xdr:nvCxnSpPr>
        <xdr:cNvPr id="787" name="直線コネクタ 786"/>
        <xdr:cNvCxnSpPr/>
      </xdr:nvCxnSpPr>
      <xdr:spPr>
        <a:xfrm flipV="1">
          <a:off x="21571585" y="13157200"/>
          <a:ext cx="0" cy="12077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85</xdr:row>
      <xdr:rowOff>115570</xdr:rowOff>
    </xdr:from>
    <xdr:ext cx="469900" cy="259080"/>
    <xdr:sp macro="" textlink="">
      <xdr:nvSpPr>
        <xdr:cNvPr id="788" name="【消防施設】&#10;一人当たり面積最小値テキスト"/>
        <xdr:cNvSpPr txBox="1"/>
      </xdr:nvSpPr>
      <xdr:spPr>
        <a:xfrm>
          <a:off x="21610320" y="14368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85</xdr:row>
      <xdr:rowOff>111760</xdr:rowOff>
    </xdr:from>
    <xdr:to xmlns:xdr="http://schemas.openxmlformats.org/drawingml/2006/spreadsheetDrawing">
      <xdr:col>116</xdr:col>
      <xdr:colOff>152400</xdr:colOff>
      <xdr:row>85</xdr:row>
      <xdr:rowOff>111760</xdr:rowOff>
    </xdr:to>
    <xdr:cxnSp macro="">
      <xdr:nvCxnSpPr>
        <xdr:cNvPr id="789" name="直線コネクタ 788"/>
        <xdr:cNvCxnSpPr/>
      </xdr:nvCxnSpPr>
      <xdr:spPr>
        <a:xfrm>
          <a:off x="21488400" y="143649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77</xdr:row>
      <xdr:rowOff>24130</xdr:rowOff>
    </xdr:from>
    <xdr:ext cx="469900" cy="259080"/>
    <xdr:sp macro="" textlink="">
      <xdr:nvSpPr>
        <xdr:cNvPr id="790" name="【消防施設】&#10;一人当たり面積最大値テキスト"/>
        <xdr:cNvSpPr txBox="1"/>
      </xdr:nvSpPr>
      <xdr:spPr>
        <a:xfrm>
          <a:off x="21610320" y="12936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77470</xdr:rowOff>
    </xdr:from>
    <xdr:to xmlns:xdr="http://schemas.openxmlformats.org/drawingml/2006/spreadsheetDrawing">
      <xdr:col>116</xdr:col>
      <xdr:colOff>152400</xdr:colOff>
      <xdr:row>78</xdr:row>
      <xdr:rowOff>77470</xdr:rowOff>
    </xdr:to>
    <xdr:cxnSp macro="">
      <xdr:nvCxnSpPr>
        <xdr:cNvPr id="791" name="直線コネクタ 790"/>
        <xdr:cNvCxnSpPr/>
      </xdr:nvCxnSpPr>
      <xdr:spPr>
        <a:xfrm>
          <a:off x="21488400" y="131572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81</xdr:row>
      <xdr:rowOff>62230</xdr:rowOff>
    </xdr:from>
    <xdr:ext cx="469900" cy="259080"/>
    <xdr:sp macro="" textlink="">
      <xdr:nvSpPr>
        <xdr:cNvPr id="792" name="【消防施設】&#10;一人当たり面積平均値テキスト"/>
        <xdr:cNvSpPr txBox="1"/>
      </xdr:nvSpPr>
      <xdr:spPr>
        <a:xfrm>
          <a:off x="21610320" y="136448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39370</xdr:rowOff>
    </xdr:from>
    <xdr:to xmlns:xdr="http://schemas.openxmlformats.org/drawingml/2006/spreadsheetDrawing">
      <xdr:col>116</xdr:col>
      <xdr:colOff>114300</xdr:colOff>
      <xdr:row>82</xdr:row>
      <xdr:rowOff>140970</xdr:rowOff>
    </xdr:to>
    <xdr:sp macro="" textlink="">
      <xdr:nvSpPr>
        <xdr:cNvPr id="793" name="フローチャート: 判断 792"/>
        <xdr:cNvSpPr/>
      </xdr:nvSpPr>
      <xdr:spPr>
        <a:xfrm>
          <a:off x="21521420" y="1378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82</xdr:row>
      <xdr:rowOff>52705</xdr:rowOff>
    </xdr:from>
    <xdr:to xmlns:xdr="http://schemas.openxmlformats.org/drawingml/2006/spreadsheetDrawing">
      <xdr:col>112</xdr:col>
      <xdr:colOff>38100</xdr:colOff>
      <xdr:row>82</xdr:row>
      <xdr:rowOff>154305</xdr:rowOff>
    </xdr:to>
    <xdr:sp macro="" textlink="">
      <xdr:nvSpPr>
        <xdr:cNvPr id="794" name="フローチャート: 判断 793"/>
        <xdr:cNvSpPr/>
      </xdr:nvSpPr>
      <xdr:spPr>
        <a:xfrm>
          <a:off x="20708620" y="138029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82</xdr:row>
      <xdr:rowOff>39370</xdr:rowOff>
    </xdr:from>
    <xdr:to xmlns:xdr="http://schemas.openxmlformats.org/drawingml/2006/spreadsheetDrawing">
      <xdr:col>107</xdr:col>
      <xdr:colOff>101600</xdr:colOff>
      <xdr:row>82</xdr:row>
      <xdr:rowOff>140970</xdr:rowOff>
    </xdr:to>
    <xdr:sp macro="" textlink="">
      <xdr:nvSpPr>
        <xdr:cNvPr id="795" name="フローチャート: 判断 794"/>
        <xdr:cNvSpPr/>
      </xdr:nvSpPr>
      <xdr:spPr>
        <a:xfrm>
          <a:off x="19839940" y="1378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82</xdr:row>
      <xdr:rowOff>118110</xdr:rowOff>
    </xdr:from>
    <xdr:to xmlns:xdr="http://schemas.openxmlformats.org/drawingml/2006/spreadsheetDrawing">
      <xdr:col>102</xdr:col>
      <xdr:colOff>165100</xdr:colOff>
      <xdr:row>83</xdr:row>
      <xdr:rowOff>48260</xdr:rowOff>
    </xdr:to>
    <xdr:sp macro="" textlink="">
      <xdr:nvSpPr>
        <xdr:cNvPr id="796" name="フローチャート: 判断 795"/>
        <xdr:cNvSpPr/>
      </xdr:nvSpPr>
      <xdr:spPr>
        <a:xfrm>
          <a:off x="18976340" y="13868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82</xdr:row>
      <xdr:rowOff>124460</xdr:rowOff>
    </xdr:from>
    <xdr:to xmlns:xdr="http://schemas.openxmlformats.org/drawingml/2006/spreadsheetDrawing">
      <xdr:col>98</xdr:col>
      <xdr:colOff>38100</xdr:colOff>
      <xdr:row>83</xdr:row>
      <xdr:rowOff>54610</xdr:rowOff>
    </xdr:to>
    <xdr:sp macro="" textlink="">
      <xdr:nvSpPr>
        <xdr:cNvPr id="797" name="フローチャート: 判断 796"/>
        <xdr:cNvSpPr/>
      </xdr:nvSpPr>
      <xdr:spPr>
        <a:xfrm>
          <a:off x="18112740" y="1387475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88</xdr:row>
      <xdr:rowOff>149860</xdr:rowOff>
    </xdr:from>
    <xdr:ext cx="761365" cy="259080"/>
    <xdr:sp macro="" textlink="">
      <xdr:nvSpPr>
        <xdr:cNvPr id="798" name="テキスト ボックス 797"/>
        <xdr:cNvSpPr txBox="1"/>
      </xdr:nvSpPr>
      <xdr:spPr>
        <a:xfrm>
          <a:off x="2138680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88</xdr:row>
      <xdr:rowOff>149860</xdr:rowOff>
    </xdr:from>
    <xdr:ext cx="762000" cy="259080"/>
    <xdr:sp macro="" textlink="">
      <xdr:nvSpPr>
        <xdr:cNvPr id="799" name="テキスト ボックス 798"/>
        <xdr:cNvSpPr txBox="1"/>
      </xdr:nvSpPr>
      <xdr:spPr>
        <a:xfrm>
          <a:off x="2057400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88</xdr:row>
      <xdr:rowOff>149860</xdr:rowOff>
    </xdr:from>
    <xdr:ext cx="761365" cy="259080"/>
    <xdr:sp macro="" textlink="">
      <xdr:nvSpPr>
        <xdr:cNvPr id="800" name="テキスト ボックス 799"/>
        <xdr:cNvSpPr txBox="1"/>
      </xdr:nvSpPr>
      <xdr:spPr>
        <a:xfrm>
          <a:off x="19705320" y="149059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88</xdr:row>
      <xdr:rowOff>149860</xdr:rowOff>
    </xdr:from>
    <xdr:ext cx="762000" cy="259080"/>
    <xdr:sp macro="" textlink="">
      <xdr:nvSpPr>
        <xdr:cNvPr id="801" name="テキスト ボックス 800"/>
        <xdr:cNvSpPr txBox="1"/>
      </xdr:nvSpPr>
      <xdr:spPr>
        <a:xfrm>
          <a:off x="1884172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88</xdr:row>
      <xdr:rowOff>149860</xdr:rowOff>
    </xdr:from>
    <xdr:ext cx="762000" cy="259080"/>
    <xdr:sp macro="" textlink="">
      <xdr:nvSpPr>
        <xdr:cNvPr id="802" name="テキスト ボックス 801"/>
        <xdr:cNvSpPr txBox="1"/>
      </xdr:nvSpPr>
      <xdr:spPr>
        <a:xfrm>
          <a:off x="17978120" y="14905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82</xdr:row>
      <xdr:rowOff>144145</xdr:rowOff>
    </xdr:from>
    <xdr:to xmlns:xdr="http://schemas.openxmlformats.org/drawingml/2006/spreadsheetDrawing">
      <xdr:col>116</xdr:col>
      <xdr:colOff>114300</xdr:colOff>
      <xdr:row>83</xdr:row>
      <xdr:rowOff>74295</xdr:rowOff>
    </xdr:to>
    <xdr:sp macro="" textlink="">
      <xdr:nvSpPr>
        <xdr:cNvPr id="803" name="楕円 802"/>
        <xdr:cNvSpPr/>
      </xdr:nvSpPr>
      <xdr:spPr>
        <a:xfrm>
          <a:off x="21521420" y="13894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82</xdr:row>
      <xdr:rowOff>122555</xdr:rowOff>
    </xdr:from>
    <xdr:ext cx="469900" cy="258445"/>
    <xdr:sp macro="" textlink="">
      <xdr:nvSpPr>
        <xdr:cNvPr id="804" name="【消防施設】&#10;一人当たり面積該当値テキスト"/>
        <xdr:cNvSpPr txBox="1"/>
      </xdr:nvSpPr>
      <xdr:spPr>
        <a:xfrm>
          <a:off x="21610320" y="138728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82</xdr:row>
      <xdr:rowOff>150495</xdr:rowOff>
    </xdr:from>
    <xdr:to xmlns:xdr="http://schemas.openxmlformats.org/drawingml/2006/spreadsheetDrawing">
      <xdr:col>112</xdr:col>
      <xdr:colOff>38100</xdr:colOff>
      <xdr:row>83</xdr:row>
      <xdr:rowOff>80645</xdr:rowOff>
    </xdr:to>
    <xdr:sp macro="" textlink="">
      <xdr:nvSpPr>
        <xdr:cNvPr id="805" name="楕円 804"/>
        <xdr:cNvSpPr/>
      </xdr:nvSpPr>
      <xdr:spPr>
        <a:xfrm>
          <a:off x="20708620" y="1390078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83</xdr:row>
      <xdr:rowOff>23495</xdr:rowOff>
    </xdr:from>
    <xdr:to xmlns:xdr="http://schemas.openxmlformats.org/drawingml/2006/spreadsheetDrawing">
      <xdr:col>116</xdr:col>
      <xdr:colOff>63500</xdr:colOff>
      <xdr:row>83</xdr:row>
      <xdr:rowOff>29845</xdr:rowOff>
    </xdr:to>
    <xdr:cxnSp macro="">
      <xdr:nvCxnSpPr>
        <xdr:cNvPr id="806" name="直線コネクタ 805"/>
        <xdr:cNvCxnSpPr/>
      </xdr:nvCxnSpPr>
      <xdr:spPr>
        <a:xfrm flipV="1">
          <a:off x="20759420" y="13941425"/>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82</xdr:row>
      <xdr:rowOff>156845</xdr:rowOff>
    </xdr:from>
    <xdr:to xmlns:xdr="http://schemas.openxmlformats.org/drawingml/2006/spreadsheetDrawing">
      <xdr:col>107</xdr:col>
      <xdr:colOff>101600</xdr:colOff>
      <xdr:row>83</xdr:row>
      <xdr:rowOff>86995</xdr:rowOff>
    </xdr:to>
    <xdr:sp macro="" textlink="">
      <xdr:nvSpPr>
        <xdr:cNvPr id="807" name="楕円 806"/>
        <xdr:cNvSpPr/>
      </xdr:nvSpPr>
      <xdr:spPr>
        <a:xfrm>
          <a:off x="19839940" y="13907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83</xdr:row>
      <xdr:rowOff>29845</xdr:rowOff>
    </xdr:from>
    <xdr:to xmlns:xdr="http://schemas.openxmlformats.org/drawingml/2006/spreadsheetDrawing">
      <xdr:col>111</xdr:col>
      <xdr:colOff>177800</xdr:colOff>
      <xdr:row>83</xdr:row>
      <xdr:rowOff>36195</xdr:rowOff>
    </xdr:to>
    <xdr:cxnSp macro="">
      <xdr:nvCxnSpPr>
        <xdr:cNvPr id="808" name="直線コネクタ 807"/>
        <xdr:cNvCxnSpPr/>
      </xdr:nvCxnSpPr>
      <xdr:spPr>
        <a:xfrm flipV="1">
          <a:off x="19890740" y="13947775"/>
          <a:ext cx="86868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83</xdr:row>
      <xdr:rowOff>12065</xdr:rowOff>
    </xdr:from>
    <xdr:to xmlns:xdr="http://schemas.openxmlformats.org/drawingml/2006/spreadsheetDrawing">
      <xdr:col>102</xdr:col>
      <xdr:colOff>165100</xdr:colOff>
      <xdr:row>83</xdr:row>
      <xdr:rowOff>113665</xdr:rowOff>
    </xdr:to>
    <xdr:sp macro="" textlink="">
      <xdr:nvSpPr>
        <xdr:cNvPr id="809" name="楕円 808"/>
        <xdr:cNvSpPr/>
      </xdr:nvSpPr>
      <xdr:spPr>
        <a:xfrm>
          <a:off x="18976340" y="1392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83</xdr:row>
      <xdr:rowOff>36195</xdr:rowOff>
    </xdr:from>
    <xdr:to xmlns:xdr="http://schemas.openxmlformats.org/drawingml/2006/spreadsheetDrawing">
      <xdr:col>107</xdr:col>
      <xdr:colOff>50800</xdr:colOff>
      <xdr:row>83</xdr:row>
      <xdr:rowOff>62865</xdr:rowOff>
    </xdr:to>
    <xdr:cxnSp macro="">
      <xdr:nvCxnSpPr>
        <xdr:cNvPr id="810" name="直線コネクタ 809"/>
        <xdr:cNvCxnSpPr/>
      </xdr:nvCxnSpPr>
      <xdr:spPr>
        <a:xfrm flipV="1">
          <a:off x="19027140" y="13954125"/>
          <a:ext cx="8636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83</xdr:row>
      <xdr:rowOff>70485</xdr:rowOff>
    </xdr:from>
    <xdr:to xmlns:xdr="http://schemas.openxmlformats.org/drawingml/2006/spreadsheetDrawing">
      <xdr:col>98</xdr:col>
      <xdr:colOff>38100</xdr:colOff>
      <xdr:row>84</xdr:row>
      <xdr:rowOff>635</xdr:rowOff>
    </xdr:to>
    <xdr:sp macro="" textlink="">
      <xdr:nvSpPr>
        <xdr:cNvPr id="811" name="楕円 810"/>
        <xdr:cNvSpPr/>
      </xdr:nvSpPr>
      <xdr:spPr>
        <a:xfrm>
          <a:off x="18112740" y="1398841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83</xdr:row>
      <xdr:rowOff>62865</xdr:rowOff>
    </xdr:from>
    <xdr:to xmlns:xdr="http://schemas.openxmlformats.org/drawingml/2006/spreadsheetDrawing">
      <xdr:col>102</xdr:col>
      <xdr:colOff>114300</xdr:colOff>
      <xdr:row>83</xdr:row>
      <xdr:rowOff>120650</xdr:rowOff>
    </xdr:to>
    <xdr:cxnSp macro="">
      <xdr:nvCxnSpPr>
        <xdr:cNvPr id="812" name="直線コネクタ 811"/>
        <xdr:cNvCxnSpPr/>
      </xdr:nvCxnSpPr>
      <xdr:spPr>
        <a:xfrm flipV="1">
          <a:off x="18163540" y="13980795"/>
          <a:ext cx="8636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80</xdr:row>
      <xdr:rowOff>167640</xdr:rowOff>
    </xdr:from>
    <xdr:ext cx="469900" cy="259080"/>
    <xdr:sp macro="" textlink="">
      <xdr:nvSpPr>
        <xdr:cNvPr id="813" name="n_1aveValue【消防施設】&#10;一人当たり面積"/>
        <xdr:cNvSpPr txBox="1"/>
      </xdr:nvSpPr>
      <xdr:spPr>
        <a:xfrm>
          <a:off x="20516850" y="135826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80</xdr:row>
      <xdr:rowOff>157480</xdr:rowOff>
    </xdr:from>
    <xdr:ext cx="469265" cy="259080"/>
    <xdr:sp macro="" textlink="">
      <xdr:nvSpPr>
        <xdr:cNvPr id="814" name="n_2aveValue【消防施設】&#10;一人当たり面積"/>
        <xdr:cNvSpPr txBox="1"/>
      </xdr:nvSpPr>
      <xdr:spPr>
        <a:xfrm>
          <a:off x="19660870" y="13572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81</xdr:row>
      <xdr:rowOff>64770</xdr:rowOff>
    </xdr:from>
    <xdr:ext cx="469265" cy="259080"/>
    <xdr:sp macro="" textlink="">
      <xdr:nvSpPr>
        <xdr:cNvPr id="815" name="n_3aveValue【消防施設】&#10;一人当たり面積"/>
        <xdr:cNvSpPr txBox="1"/>
      </xdr:nvSpPr>
      <xdr:spPr>
        <a:xfrm>
          <a:off x="18797270" y="136474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81</xdr:row>
      <xdr:rowOff>71120</xdr:rowOff>
    </xdr:from>
    <xdr:ext cx="469900" cy="258445"/>
    <xdr:sp macro="" textlink="">
      <xdr:nvSpPr>
        <xdr:cNvPr id="816" name="n_4aveValue【消防施設】&#10;一人当たり面積"/>
        <xdr:cNvSpPr txBox="1"/>
      </xdr:nvSpPr>
      <xdr:spPr>
        <a:xfrm>
          <a:off x="17933670" y="136537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83</xdr:row>
      <xdr:rowOff>71755</xdr:rowOff>
    </xdr:from>
    <xdr:ext cx="469900" cy="258445"/>
    <xdr:sp macro="" textlink="">
      <xdr:nvSpPr>
        <xdr:cNvPr id="817" name="n_1mainValue【消防施設】&#10;一人当たり面積"/>
        <xdr:cNvSpPr txBox="1"/>
      </xdr:nvSpPr>
      <xdr:spPr>
        <a:xfrm>
          <a:off x="20516850" y="1398968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83</xdr:row>
      <xdr:rowOff>78105</xdr:rowOff>
    </xdr:from>
    <xdr:ext cx="469265" cy="259080"/>
    <xdr:sp macro="" textlink="">
      <xdr:nvSpPr>
        <xdr:cNvPr id="818" name="n_2mainValue【消防施設】&#10;一人当たり面積"/>
        <xdr:cNvSpPr txBox="1"/>
      </xdr:nvSpPr>
      <xdr:spPr>
        <a:xfrm>
          <a:off x="19660870" y="139960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83</xdr:row>
      <xdr:rowOff>104775</xdr:rowOff>
    </xdr:from>
    <xdr:ext cx="469265" cy="259080"/>
    <xdr:sp macro="" textlink="">
      <xdr:nvSpPr>
        <xdr:cNvPr id="819" name="n_3mainValue【消防施設】&#10;一人当たり面積"/>
        <xdr:cNvSpPr txBox="1"/>
      </xdr:nvSpPr>
      <xdr:spPr>
        <a:xfrm>
          <a:off x="18797270" y="14022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0.095</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83</xdr:row>
      <xdr:rowOff>163195</xdr:rowOff>
    </xdr:from>
    <xdr:ext cx="469900" cy="258445"/>
    <xdr:sp macro="" textlink="">
      <xdr:nvSpPr>
        <xdr:cNvPr id="820" name="n_4mainValue【消防施設】&#10;一人当たり面積"/>
        <xdr:cNvSpPr txBox="1"/>
      </xdr:nvSpPr>
      <xdr:spPr>
        <a:xfrm>
          <a:off x="17933670" y="140811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19050</xdr:rowOff>
    </xdr:from>
    <xdr:to xmlns:xdr="http://schemas.openxmlformats.org/drawingml/2006/spreadsheetDrawing">
      <xdr:col>90</xdr:col>
      <xdr:colOff>25400</xdr:colOff>
      <xdr:row>94</xdr:row>
      <xdr:rowOff>139700</xdr:rowOff>
    </xdr:to>
    <xdr:sp macro="" textlink="">
      <xdr:nvSpPr>
        <xdr:cNvPr id="821" name="正方形/長方形 820"/>
        <xdr:cNvSpPr/>
      </xdr:nvSpPr>
      <xdr:spPr>
        <a:xfrm>
          <a:off x="12115800" y="15278100"/>
          <a:ext cx="4597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mlns:xdr="http://schemas.openxmlformats.org/drawingml/2006/spreadsheetDrawing">
      <xdr:col>66</xdr:col>
      <xdr:colOff>0</xdr:colOff>
      <xdr:row>94</xdr:row>
      <xdr:rowOff>165100</xdr:rowOff>
    </xdr:from>
    <xdr:to xmlns:xdr="http://schemas.openxmlformats.org/drawingml/2006/spreadsheetDrawing">
      <xdr:col>74</xdr:col>
      <xdr:colOff>0</xdr:colOff>
      <xdr:row>96</xdr:row>
      <xdr:rowOff>76200</xdr:rowOff>
    </xdr:to>
    <xdr:sp macro="" textlink="">
      <xdr:nvSpPr>
        <xdr:cNvPr id="822" name="正方形/長方形 821"/>
        <xdr:cNvSpPr/>
      </xdr:nvSpPr>
      <xdr:spPr>
        <a:xfrm>
          <a:off x="122377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96</xdr:row>
      <xdr:rowOff>25400</xdr:rowOff>
    </xdr:from>
    <xdr:to xmlns:xdr="http://schemas.openxmlformats.org/drawingml/2006/spreadsheetDrawing">
      <xdr:col>74</xdr:col>
      <xdr:colOff>0</xdr:colOff>
      <xdr:row>97</xdr:row>
      <xdr:rowOff>107950</xdr:rowOff>
    </xdr:to>
    <xdr:sp macro="" textlink="">
      <xdr:nvSpPr>
        <xdr:cNvPr id="823" name="正方形/長方形 822"/>
        <xdr:cNvSpPr/>
      </xdr:nvSpPr>
      <xdr:spPr>
        <a:xfrm>
          <a:off x="122377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94</xdr:row>
      <xdr:rowOff>165100</xdr:rowOff>
    </xdr:from>
    <xdr:to xmlns:xdr="http://schemas.openxmlformats.org/drawingml/2006/spreadsheetDrawing">
      <xdr:col>79</xdr:col>
      <xdr:colOff>63500</xdr:colOff>
      <xdr:row>96</xdr:row>
      <xdr:rowOff>76200</xdr:rowOff>
    </xdr:to>
    <xdr:sp macro="" textlink="">
      <xdr:nvSpPr>
        <xdr:cNvPr id="824" name="正方形/長方形 823"/>
        <xdr:cNvSpPr/>
      </xdr:nvSpPr>
      <xdr:spPr>
        <a:xfrm>
          <a:off x="13228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96</xdr:row>
      <xdr:rowOff>25400</xdr:rowOff>
    </xdr:from>
    <xdr:to xmlns:xdr="http://schemas.openxmlformats.org/drawingml/2006/spreadsheetDrawing">
      <xdr:col>79</xdr:col>
      <xdr:colOff>63500</xdr:colOff>
      <xdr:row>97</xdr:row>
      <xdr:rowOff>107950</xdr:rowOff>
    </xdr:to>
    <xdr:sp macro="" textlink="">
      <xdr:nvSpPr>
        <xdr:cNvPr id="825" name="正方形/長方形 824"/>
        <xdr:cNvSpPr/>
      </xdr:nvSpPr>
      <xdr:spPr>
        <a:xfrm>
          <a:off x="13228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94</xdr:row>
      <xdr:rowOff>165100</xdr:rowOff>
    </xdr:from>
    <xdr:to xmlns:xdr="http://schemas.openxmlformats.org/drawingml/2006/spreadsheetDrawing">
      <xdr:col>85</xdr:col>
      <xdr:colOff>63500</xdr:colOff>
      <xdr:row>96</xdr:row>
      <xdr:rowOff>76200</xdr:rowOff>
    </xdr:to>
    <xdr:sp macro="" textlink="">
      <xdr:nvSpPr>
        <xdr:cNvPr id="826" name="正方形/長方形 825"/>
        <xdr:cNvSpPr/>
      </xdr:nvSpPr>
      <xdr:spPr>
        <a:xfrm>
          <a:off x="1434084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96</xdr:row>
      <xdr:rowOff>25400</xdr:rowOff>
    </xdr:from>
    <xdr:to xmlns:xdr="http://schemas.openxmlformats.org/drawingml/2006/spreadsheetDrawing">
      <xdr:col>85</xdr:col>
      <xdr:colOff>63500</xdr:colOff>
      <xdr:row>97</xdr:row>
      <xdr:rowOff>107950</xdr:rowOff>
    </xdr:to>
    <xdr:sp macro="" textlink="">
      <xdr:nvSpPr>
        <xdr:cNvPr id="827" name="正方形/長方形 826"/>
        <xdr:cNvSpPr/>
      </xdr:nvSpPr>
      <xdr:spPr>
        <a:xfrm>
          <a:off x="1434084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28" name="正方形/長方形 827"/>
        <xdr:cNvSpPr/>
      </xdr:nvSpPr>
      <xdr:spPr>
        <a:xfrm>
          <a:off x="12115800" y="16421100"/>
          <a:ext cx="4597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96</xdr:row>
      <xdr:rowOff>114300</xdr:rowOff>
    </xdr:from>
    <xdr:ext cx="297815" cy="225425"/>
    <xdr:sp macro="" textlink="">
      <xdr:nvSpPr>
        <xdr:cNvPr id="829" name="テキスト ボックス 828"/>
        <xdr:cNvSpPr txBox="1"/>
      </xdr:nvSpPr>
      <xdr:spPr>
        <a:xfrm>
          <a:off x="12077700" y="162306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111</xdr:row>
      <xdr:rowOff>19050</xdr:rowOff>
    </xdr:from>
    <xdr:to xmlns:xdr="http://schemas.openxmlformats.org/drawingml/2006/spreadsheetDrawing">
      <xdr:col>89</xdr:col>
      <xdr:colOff>177800</xdr:colOff>
      <xdr:row>111</xdr:row>
      <xdr:rowOff>19050</xdr:rowOff>
    </xdr:to>
    <xdr:cxnSp macro="">
      <xdr:nvCxnSpPr>
        <xdr:cNvPr id="830" name="直線コネクタ 829"/>
        <xdr:cNvCxnSpPr/>
      </xdr:nvCxnSpPr>
      <xdr:spPr>
        <a:xfrm>
          <a:off x="12115800" y="18707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110</xdr:row>
      <xdr:rowOff>48260</xdr:rowOff>
    </xdr:from>
    <xdr:ext cx="467360" cy="259080"/>
    <xdr:sp macro="" textlink="">
      <xdr:nvSpPr>
        <xdr:cNvPr id="831" name="テキスト ボックス 830"/>
        <xdr:cNvSpPr txBox="1"/>
      </xdr:nvSpPr>
      <xdr:spPr>
        <a:xfrm>
          <a:off x="11663680" y="18564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109</xdr:row>
      <xdr:rowOff>35560</xdr:rowOff>
    </xdr:from>
    <xdr:to xmlns:xdr="http://schemas.openxmlformats.org/drawingml/2006/spreadsheetDrawing">
      <xdr:col>89</xdr:col>
      <xdr:colOff>177800</xdr:colOff>
      <xdr:row>109</xdr:row>
      <xdr:rowOff>35560</xdr:rowOff>
    </xdr:to>
    <xdr:cxnSp macro="">
      <xdr:nvCxnSpPr>
        <xdr:cNvPr id="832" name="直線コネクタ 831"/>
        <xdr:cNvCxnSpPr/>
      </xdr:nvCxnSpPr>
      <xdr:spPr>
        <a:xfrm>
          <a:off x="12115800" y="18380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108</xdr:row>
      <xdr:rowOff>64770</xdr:rowOff>
    </xdr:from>
    <xdr:ext cx="467360" cy="258445"/>
    <xdr:sp macro="" textlink="">
      <xdr:nvSpPr>
        <xdr:cNvPr id="833" name="テキスト ボックス 832"/>
        <xdr:cNvSpPr txBox="1"/>
      </xdr:nvSpPr>
      <xdr:spPr>
        <a:xfrm>
          <a:off x="11663680" y="1823847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107</xdr:row>
      <xdr:rowOff>52070</xdr:rowOff>
    </xdr:from>
    <xdr:to xmlns:xdr="http://schemas.openxmlformats.org/drawingml/2006/spreadsheetDrawing">
      <xdr:col>89</xdr:col>
      <xdr:colOff>177800</xdr:colOff>
      <xdr:row>107</xdr:row>
      <xdr:rowOff>52070</xdr:rowOff>
    </xdr:to>
    <xdr:cxnSp macro="">
      <xdr:nvCxnSpPr>
        <xdr:cNvPr id="834" name="直線コネクタ 833"/>
        <xdr:cNvCxnSpPr/>
      </xdr:nvCxnSpPr>
      <xdr:spPr>
        <a:xfrm>
          <a:off x="12115800" y="180543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106</xdr:row>
      <xdr:rowOff>80645</xdr:rowOff>
    </xdr:from>
    <xdr:ext cx="403225" cy="259080"/>
    <xdr:sp macro="" textlink="">
      <xdr:nvSpPr>
        <xdr:cNvPr id="835" name="テキスト ボックス 834"/>
        <xdr:cNvSpPr txBox="1"/>
      </xdr:nvSpPr>
      <xdr:spPr>
        <a:xfrm>
          <a:off x="11722735" y="179114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105</xdr:row>
      <xdr:rowOff>67945</xdr:rowOff>
    </xdr:from>
    <xdr:to xmlns:xdr="http://schemas.openxmlformats.org/drawingml/2006/spreadsheetDrawing">
      <xdr:col>89</xdr:col>
      <xdr:colOff>177800</xdr:colOff>
      <xdr:row>105</xdr:row>
      <xdr:rowOff>67945</xdr:rowOff>
    </xdr:to>
    <xdr:cxnSp macro="">
      <xdr:nvCxnSpPr>
        <xdr:cNvPr id="836" name="直線コネクタ 835"/>
        <xdr:cNvCxnSpPr/>
      </xdr:nvCxnSpPr>
      <xdr:spPr>
        <a:xfrm>
          <a:off x="12115800" y="1772729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104</xdr:row>
      <xdr:rowOff>97790</xdr:rowOff>
    </xdr:from>
    <xdr:ext cx="403225" cy="258445"/>
    <xdr:sp macro="" textlink="">
      <xdr:nvSpPr>
        <xdr:cNvPr id="837" name="テキスト ボックス 836"/>
        <xdr:cNvSpPr txBox="1"/>
      </xdr:nvSpPr>
      <xdr:spPr>
        <a:xfrm>
          <a:off x="11722735" y="175856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103</xdr:row>
      <xdr:rowOff>84455</xdr:rowOff>
    </xdr:from>
    <xdr:to xmlns:xdr="http://schemas.openxmlformats.org/drawingml/2006/spreadsheetDrawing">
      <xdr:col>89</xdr:col>
      <xdr:colOff>177800</xdr:colOff>
      <xdr:row>103</xdr:row>
      <xdr:rowOff>84455</xdr:rowOff>
    </xdr:to>
    <xdr:cxnSp macro="">
      <xdr:nvCxnSpPr>
        <xdr:cNvPr id="838" name="直線コネクタ 837"/>
        <xdr:cNvCxnSpPr/>
      </xdr:nvCxnSpPr>
      <xdr:spPr>
        <a:xfrm>
          <a:off x="12115800" y="17400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102</xdr:row>
      <xdr:rowOff>113665</xdr:rowOff>
    </xdr:from>
    <xdr:ext cx="403225" cy="258445"/>
    <xdr:sp macro="" textlink="">
      <xdr:nvSpPr>
        <xdr:cNvPr id="839" name="テキスト ボックス 838"/>
        <xdr:cNvSpPr txBox="1"/>
      </xdr:nvSpPr>
      <xdr:spPr>
        <a:xfrm>
          <a:off x="11722735" y="172586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100965</xdr:rowOff>
    </xdr:from>
    <xdr:to xmlns:xdr="http://schemas.openxmlformats.org/drawingml/2006/spreadsheetDrawing">
      <xdr:col>89</xdr:col>
      <xdr:colOff>177800</xdr:colOff>
      <xdr:row>101</xdr:row>
      <xdr:rowOff>100965</xdr:rowOff>
    </xdr:to>
    <xdr:cxnSp macro="">
      <xdr:nvCxnSpPr>
        <xdr:cNvPr id="840" name="直線コネクタ 839"/>
        <xdr:cNvCxnSpPr/>
      </xdr:nvCxnSpPr>
      <xdr:spPr>
        <a:xfrm>
          <a:off x="12115800" y="17074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41275</xdr:colOff>
      <xdr:row>100</xdr:row>
      <xdr:rowOff>130175</xdr:rowOff>
    </xdr:from>
    <xdr:ext cx="403225" cy="259080"/>
    <xdr:sp macro="" textlink="">
      <xdr:nvSpPr>
        <xdr:cNvPr id="841" name="テキスト ボックス 840"/>
        <xdr:cNvSpPr txBox="1"/>
      </xdr:nvSpPr>
      <xdr:spPr>
        <a:xfrm>
          <a:off x="11722735" y="169322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116840</xdr:rowOff>
    </xdr:from>
    <xdr:to xmlns:xdr="http://schemas.openxmlformats.org/drawingml/2006/spreadsheetDrawing">
      <xdr:col>89</xdr:col>
      <xdr:colOff>177800</xdr:colOff>
      <xdr:row>99</xdr:row>
      <xdr:rowOff>116840</xdr:rowOff>
    </xdr:to>
    <xdr:cxnSp macro="">
      <xdr:nvCxnSpPr>
        <xdr:cNvPr id="842" name="直線コネクタ 841"/>
        <xdr:cNvCxnSpPr/>
      </xdr:nvCxnSpPr>
      <xdr:spPr>
        <a:xfrm>
          <a:off x="12115800" y="16747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63</xdr:col>
      <xdr:colOff>105410</xdr:colOff>
      <xdr:row>98</xdr:row>
      <xdr:rowOff>146050</xdr:rowOff>
    </xdr:from>
    <xdr:ext cx="339090" cy="258445"/>
    <xdr:sp macro="" textlink="">
      <xdr:nvSpPr>
        <xdr:cNvPr id="843" name="テキスト ボックス 842"/>
        <xdr:cNvSpPr txBox="1"/>
      </xdr:nvSpPr>
      <xdr:spPr>
        <a:xfrm>
          <a:off x="11786870" y="16605250"/>
          <a:ext cx="339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133350</xdr:rowOff>
    </xdr:from>
    <xdr:to xmlns:xdr="http://schemas.openxmlformats.org/drawingml/2006/spreadsheetDrawing">
      <xdr:col>89</xdr:col>
      <xdr:colOff>177800</xdr:colOff>
      <xdr:row>97</xdr:row>
      <xdr:rowOff>133350</xdr:rowOff>
    </xdr:to>
    <xdr:cxnSp macro="">
      <xdr:nvCxnSpPr>
        <xdr:cNvPr id="844" name="直線コネクタ 843"/>
        <xdr:cNvCxnSpPr/>
      </xdr:nvCxnSpPr>
      <xdr:spPr>
        <a:xfrm>
          <a:off x="12115800" y="16421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97</xdr:row>
      <xdr:rowOff>133350</xdr:rowOff>
    </xdr:from>
    <xdr:to xmlns:xdr="http://schemas.openxmlformats.org/drawingml/2006/spreadsheetDrawing">
      <xdr:col>90</xdr:col>
      <xdr:colOff>25400</xdr:colOff>
      <xdr:row>111</xdr:row>
      <xdr:rowOff>19050</xdr:rowOff>
    </xdr:to>
    <xdr:sp macro="" textlink="">
      <xdr:nvSpPr>
        <xdr:cNvPr id="845" name="【庁舎】&#10;有形固定資産減価償却率グラフ枠"/>
        <xdr:cNvSpPr/>
      </xdr:nvSpPr>
      <xdr:spPr>
        <a:xfrm>
          <a:off x="12115800" y="16421100"/>
          <a:ext cx="4597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126365</xdr:colOff>
      <xdr:row>100</xdr:row>
      <xdr:rowOff>169545</xdr:rowOff>
    </xdr:from>
    <xdr:to xmlns:xdr="http://schemas.openxmlformats.org/drawingml/2006/spreadsheetDrawing">
      <xdr:col>85</xdr:col>
      <xdr:colOff>126365</xdr:colOff>
      <xdr:row>108</xdr:row>
      <xdr:rowOff>17780</xdr:rowOff>
    </xdr:to>
    <xdr:cxnSp macro="">
      <xdr:nvCxnSpPr>
        <xdr:cNvPr id="846" name="直線コネクタ 845"/>
        <xdr:cNvCxnSpPr/>
      </xdr:nvCxnSpPr>
      <xdr:spPr>
        <a:xfrm flipV="1">
          <a:off x="15887065" y="16971645"/>
          <a:ext cx="0" cy="12198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108</xdr:row>
      <xdr:rowOff>20955</xdr:rowOff>
    </xdr:from>
    <xdr:ext cx="405130" cy="258445"/>
    <xdr:sp macro="" textlink="">
      <xdr:nvSpPr>
        <xdr:cNvPr id="847" name="【庁舎】&#10;有形固定資産減価償却率最小値テキスト"/>
        <xdr:cNvSpPr txBox="1"/>
      </xdr:nvSpPr>
      <xdr:spPr>
        <a:xfrm>
          <a:off x="15925800" y="1819465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108</xdr:row>
      <xdr:rowOff>17780</xdr:rowOff>
    </xdr:from>
    <xdr:to xmlns:xdr="http://schemas.openxmlformats.org/drawingml/2006/spreadsheetDrawing">
      <xdr:col>86</xdr:col>
      <xdr:colOff>25400</xdr:colOff>
      <xdr:row>108</xdr:row>
      <xdr:rowOff>17780</xdr:rowOff>
    </xdr:to>
    <xdr:cxnSp macro="">
      <xdr:nvCxnSpPr>
        <xdr:cNvPr id="848" name="直線コネクタ 847"/>
        <xdr:cNvCxnSpPr/>
      </xdr:nvCxnSpPr>
      <xdr:spPr>
        <a:xfrm>
          <a:off x="15798800" y="181914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99</xdr:row>
      <xdr:rowOff>116205</xdr:rowOff>
    </xdr:from>
    <xdr:ext cx="405130" cy="259080"/>
    <xdr:sp macro="" textlink="">
      <xdr:nvSpPr>
        <xdr:cNvPr id="849" name="【庁舎】&#10;有形固定資産減価償却率最大値テキスト"/>
        <xdr:cNvSpPr txBox="1"/>
      </xdr:nvSpPr>
      <xdr:spPr>
        <a:xfrm>
          <a:off x="15925800" y="167468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100</xdr:row>
      <xdr:rowOff>169545</xdr:rowOff>
    </xdr:from>
    <xdr:to xmlns:xdr="http://schemas.openxmlformats.org/drawingml/2006/spreadsheetDrawing">
      <xdr:col>86</xdr:col>
      <xdr:colOff>25400</xdr:colOff>
      <xdr:row>100</xdr:row>
      <xdr:rowOff>169545</xdr:rowOff>
    </xdr:to>
    <xdr:cxnSp macro="">
      <xdr:nvCxnSpPr>
        <xdr:cNvPr id="850" name="直線コネクタ 849"/>
        <xdr:cNvCxnSpPr/>
      </xdr:nvCxnSpPr>
      <xdr:spPr>
        <a:xfrm>
          <a:off x="15798800" y="169716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165100</xdr:colOff>
      <xdr:row>103</xdr:row>
      <xdr:rowOff>72390</xdr:rowOff>
    </xdr:from>
    <xdr:ext cx="405130" cy="259080"/>
    <xdr:sp macro="" textlink="">
      <xdr:nvSpPr>
        <xdr:cNvPr id="851" name="【庁舎】&#10;有形固定資産減価償却率平均値テキスト"/>
        <xdr:cNvSpPr txBox="1"/>
      </xdr:nvSpPr>
      <xdr:spPr>
        <a:xfrm>
          <a:off x="15925800" y="1738884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103</xdr:row>
      <xdr:rowOff>93980</xdr:rowOff>
    </xdr:from>
    <xdr:to xmlns:xdr="http://schemas.openxmlformats.org/drawingml/2006/spreadsheetDrawing">
      <xdr:col>85</xdr:col>
      <xdr:colOff>177800</xdr:colOff>
      <xdr:row>104</xdr:row>
      <xdr:rowOff>24130</xdr:rowOff>
    </xdr:to>
    <xdr:sp macro="" textlink="">
      <xdr:nvSpPr>
        <xdr:cNvPr id="852" name="フローチャート: 判断 851"/>
        <xdr:cNvSpPr/>
      </xdr:nvSpPr>
      <xdr:spPr>
        <a:xfrm>
          <a:off x="15836900" y="1741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0</xdr:colOff>
      <xdr:row>103</xdr:row>
      <xdr:rowOff>121920</xdr:rowOff>
    </xdr:from>
    <xdr:to xmlns:xdr="http://schemas.openxmlformats.org/drawingml/2006/spreadsheetDrawing">
      <xdr:col>81</xdr:col>
      <xdr:colOff>101600</xdr:colOff>
      <xdr:row>104</xdr:row>
      <xdr:rowOff>52070</xdr:rowOff>
    </xdr:to>
    <xdr:sp macro="" textlink="">
      <xdr:nvSpPr>
        <xdr:cNvPr id="853" name="フローチャート: 判断 852"/>
        <xdr:cNvSpPr/>
      </xdr:nvSpPr>
      <xdr:spPr>
        <a:xfrm>
          <a:off x="15019020" y="1743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63500</xdr:colOff>
      <xdr:row>103</xdr:row>
      <xdr:rowOff>88900</xdr:rowOff>
    </xdr:from>
    <xdr:to xmlns:xdr="http://schemas.openxmlformats.org/drawingml/2006/spreadsheetDrawing">
      <xdr:col>76</xdr:col>
      <xdr:colOff>165100</xdr:colOff>
      <xdr:row>104</xdr:row>
      <xdr:rowOff>19050</xdr:rowOff>
    </xdr:to>
    <xdr:sp macro="" textlink="">
      <xdr:nvSpPr>
        <xdr:cNvPr id="854" name="フローチャート: 判断 853"/>
        <xdr:cNvSpPr/>
      </xdr:nvSpPr>
      <xdr:spPr>
        <a:xfrm>
          <a:off x="14155420" y="17405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127000</xdr:colOff>
      <xdr:row>103</xdr:row>
      <xdr:rowOff>143510</xdr:rowOff>
    </xdr:from>
    <xdr:to xmlns:xdr="http://schemas.openxmlformats.org/drawingml/2006/spreadsheetDrawing">
      <xdr:col>72</xdr:col>
      <xdr:colOff>38100</xdr:colOff>
      <xdr:row>104</xdr:row>
      <xdr:rowOff>73025</xdr:rowOff>
    </xdr:to>
    <xdr:sp macro="" textlink="">
      <xdr:nvSpPr>
        <xdr:cNvPr id="855" name="フローチャート: 判断 854"/>
        <xdr:cNvSpPr/>
      </xdr:nvSpPr>
      <xdr:spPr>
        <a:xfrm>
          <a:off x="13291820" y="1745996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0</xdr:colOff>
      <xdr:row>103</xdr:row>
      <xdr:rowOff>123190</xdr:rowOff>
    </xdr:from>
    <xdr:to xmlns:xdr="http://schemas.openxmlformats.org/drawingml/2006/spreadsheetDrawing">
      <xdr:col>67</xdr:col>
      <xdr:colOff>101600</xdr:colOff>
      <xdr:row>104</xdr:row>
      <xdr:rowOff>53340</xdr:rowOff>
    </xdr:to>
    <xdr:sp macro="" textlink="">
      <xdr:nvSpPr>
        <xdr:cNvPr id="856" name="フローチャート: 判断 855"/>
        <xdr:cNvSpPr/>
      </xdr:nvSpPr>
      <xdr:spPr>
        <a:xfrm>
          <a:off x="12423140" y="1743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84</xdr:col>
      <xdr:colOff>127000</xdr:colOff>
      <xdr:row>111</xdr:row>
      <xdr:rowOff>16510</xdr:rowOff>
    </xdr:from>
    <xdr:ext cx="762000" cy="259080"/>
    <xdr:sp macro="" textlink="">
      <xdr:nvSpPr>
        <xdr:cNvPr id="857" name="テキスト ボックス 856"/>
        <xdr:cNvSpPr txBox="1"/>
      </xdr:nvSpPr>
      <xdr:spPr>
        <a:xfrm>
          <a:off x="1570228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111</xdr:row>
      <xdr:rowOff>16510</xdr:rowOff>
    </xdr:from>
    <xdr:ext cx="761365" cy="259080"/>
    <xdr:sp macro="" textlink="">
      <xdr:nvSpPr>
        <xdr:cNvPr id="858" name="テキスト ボックス 857"/>
        <xdr:cNvSpPr txBox="1"/>
      </xdr:nvSpPr>
      <xdr:spPr>
        <a:xfrm>
          <a:off x="148844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111</xdr:row>
      <xdr:rowOff>16510</xdr:rowOff>
    </xdr:from>
    <xdr:ext cx="762000" cy="259080"/>
    <xdr:sp macro="" textlink="">
      <xdr:nvSpPr>
        <xdr:cNvPr id="859" name="テキスト ボックス 858"/>
        <xdr:cNvSpPr txBox="1"/>
      </xdr:nvSpPr>
      <xdr:spPr>
        <a:xfrm>
          <a:off x="14020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111</xdr:row>
      <xdr:rowOff>16510</xdr:rowOff>
    </xdr:from>
    <xdr:ext cx="762000" cy="259080"/>
    <xdr:sp macro="" textlink="">
      <xdr:nvSpPr>
        <xdr:cNvPr id="860" name="テキスト ボックス 859"/>
        <xdr:cNvSpPr txBox="1"/>
      </xdr:nvSpPr>
      <xdr:spPr>
        <a:xfrm>
          <a:off x="131572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111</xdr:row>
      <xdr:rowOff>16510</xdr:rowOff>
    </xdr:from>
    <xdr:ext cx="761365" cy="259080"/>
    <xdr:sp macro="" textlink="">
      <xdr:nvSpPr>
        <xdr:cNvPr id="861" name="テキスト ボックス 860"/>
        <xdr:cNvSpPr txBox="1"/>
      </xdr:nvSpPr>
      <xdr:spPr>
        <a:xfrm>
          <a:off x="1228852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102</xdr:row>
      <xdr:rowOff>121920</xdr:rowOff>
    </xdr:from>
    <xdr:to xmlns:xdr="http://schemas.openxmlformats.org/drawingml/2006/spreadsheetDrawing">
      <xdr:col>85</xdr:col>
      <xdr:colOff>177800</xdr:colOff>
      <xdr:row>103</xdr:row>
      <xdr:rowOff>52070</xdr:rowOff>
    </xdr:to>
    <xdr:sp macro="" textlink="">
      <xdr:nvSpPr>
        <xdr:cNvPr id="862" name="楕円 861"/>
        <xdr:cNvSpPr/>
      </xdr:nvSpPr>
      <xdr:spPr>
        <a:xfrm>
          <a:off x="15836900" y="1726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165100</xdr:colOff>
      <xdr:row>101</xdr:row>
      <xdr:rowOff>144780</xdr:rowOff>
    </xdr:from>
    <xdr:ext cx="405130" cy="258445"/>
    <xdr:sp macro="" textlink="">
      <xdr:nvSpPr>
        <xdr:cNvPr id="863" name="【庁舎】&#10;有形固定資産減価償却率該当値テキスト"/>
        <xdr:cNvSpPr txBox="1"/>
      </xdr:nvSpPr>
      <xdr:spPr>
        <a:xfrm>
          <a:off x="15925800" y="1711833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102</xdr:row>
      <xdr:rowOff>74930</xdr:rowOff>
    </xdr:from>
    <xdr:to xmlns:xdr="http://schemas.openxmlformats.org/drawingml/2006/spreadsheetDrawing">
      <xdr:col>81</xdr:col>
      <xdr:colOff>101600</xdr:colOff>
      <xdr:row>103</xdr:row>
      <xdr:rowOff>4445</xdr:rowOff>
    </xdr:to>
    <xdr:sp macro="" textlink="">
      <xdr:nvSpPr>
        <xdr:cNvPr id="864" name="楕円 863"/>
        <xdr:cNvSpPr/>
      </xdr:nvSpPr>
      <xdr:spPr>
        <a:xfrm>
          <a:off x="15019020" y="17219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50800</xdr:colOff>
      <xdr:row>102</xdr:row>
      <xdr:rowOff>125095</xdr:rowOff>
    </xdr:from>
    <xdr:to xmlns:xdr="http://schemas.openxmlformats.org/drawingml/2006/spreadsheetDrawing">
      <xdr:col>85</xdr:col>
      <xdr:colOff>127000</xdr:colOff>
      <xdr:row>103</xdr:row>
      <xdr:rowOff>1270</xdr:rowOff>
    </xdr:to>
    <xdr:cxnSp macro="">
      <xdr:nvCxnSpPr>
        <xdr:cNvPr id="865" name="直線コネクタ 864"/>
        <xdr:cNvCxnSpPr/>
      </xdr:nvCxnSpPr>
      <xdr:spPr>
        <a:xfrm>
          <a:off x="15069820" y="17270095"/>
          <a:ext cx="81788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102</xdr:row>
      <xdr:rowOff>30480</xdr:rowOff>
    </xdr:from>
    <xdr:to xmlns:xdr="http://schemas.openxmlformats.org/drawingml/2006/spreadsheetDrawing">
      <xdr:col>76</xdr:col>
      <xdr:colOff>165100</xdr:colOff>
      <xdr:row>102</xdr:row>
      <xdr:rowOff>132080</xdr:rowOff>
    </xdr:to>
    <xdr:sp macro="" textlink="">
      <xdr:nvSpPr>
        <xdr:cNvPr id="866" name="楕円 865"/>
        <xdr:cNvSpPr/>
      </xdr:nvSpPr>
      <xdr:spPr>
        <a:xfrm>
          <a:off x="14155420" y="1717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102</xdr:row>
      <xdr:rowOff>81280</xdr:rowOff>
    </xdr:from>
    <xdr:to xmlns:xdr="http://schemas.openxmlformats.org/drawingml/2006/spreadsheetDrawing">
      <xdr:col>81</xdr:col>
      <xdr:colOff>50800</xdr:colOff>
      <xdr:row>102</xdr:row>
      <xdr:rowOff>125095</xdr:rowOff>
    </xdr:to>
    <xdr:cxnSp macro="">
      <xdr:nvCxnSpPr>
        <xdr:cNvPr id="867" name="直線コネクタ 866"/>
        <xdr:cNvCxnSpPr/>
      </xdr:nvCxnSpPr>
      <xdr:spPr>
        <a:xfrm>
          <a:off x="14206220" y="17226280"/>
          <a:ext cx="8636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102</xdr:row>
      <xdr:rowOff>84455</xdr:rowOff>
    </xdr:from>
    <xdr:to xmlns:xdr="http://schemas.openxmlformats.org/drawingml/2006/spreadsheetDrawing">
      <xdr:col>72</xdr:col>
      <xdr:colOff>38100</xdr:colOff>
      <xdr:row>103</xdr:row>
      <xdr:rowOff>14605</xdr:rowOff>
    </xdr:to>
    <xdr:sp macro="" textlink="">
      <xdr:nvSpPr>
        <xdr:cNvPr id="868" name="楕円 867"/>
        <xdr:cNvSpPr/>
      </xdr:nvSpPr>
      <xdr:spPr>
        <a:xfrm>
          <a:off x="13291820" y="1722945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71</xdr:col>
      <xdr:colOff>177800</xdr:colOff>
      <xdr:row>102</xdr:row>
      <xdr:rowOff>81280</xdr:rowOff>
    </xdr:from>
    <xdr:to xmlns:xdr="http://schemas.openxmlformats.org/drawingml/2006/spreadsheetDrawing">
      <xdr:col>76</xdr:col>
      <xdr:colOff>114300</xdr:colOff>
      <xdr:row>102</xdr:row>
      <xdr:rowOff>135255</xdr:rowOff>
    </xdr:to>
    <xdr:cxnSp macro="">
      <xdr:nvCxnSpPr>
        <xdr:cNvPr id="869" name="直線コネクタ 868"/>
        <xdr:cNvCxnSpPr/>
      </xdr:nvCxnSpPr>
      <xdr:spPr>
        <a:xfrm flipV="1">
          <a:off x="13342620" y="17226280"/>
          <a:ext cx="8636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67</xdr:col>
      <xdr:colOff>0</xdr:colOff>
      <xdr:row>107</xdr:row>
      <xdr:rowOff>30480</xdr:rowOff>
    </xdr:from>
    <xdr:to xmlns:xdr="http://schemas.openxmlformats.org/drawingml/2006/spreadsheetDrawing">
      <xdr:col>67</xdr:col>
      <xdr:colOff>101600</xdr:colOff>
      <xdr:row>107</xdr:row>
      <xdr:rowOff>132080</xdr:rowOff>
    </xdr:to>
    <xdr:sp macro="" textlink="">
      <xdr:nvSpPr>
        <xdr:cNvPr id="870" name="楕円 869"/>
        <xdr:cNvSpPr/>
      </xdr:nvSpPr>
      <xdr:spPr>
        <a:xfrm>
          <a:off x="12423140" y="1803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67</xdr:col>
      <xdr:colOff>50800</xdr:colOff>
      <xdr:row>102</xdr:row>
      <xdr:rowOff>135255</xdr:rowOff>
    </xdr:from>
    <xdr:to xmlns:xdr="http://schemas.openxmlformats.org/drawingml/2006/spreadsheetDrawing">
      <xdr:col>71</xdr:col>
      <xdr:colOff>177800</xdr:colOff>
      <xdr:row>107</xdr:row>
      <xdr:rowOff>81280</xdr:rowOff>
    </xdr:to>
    <xdr:cxnSp macro="">
      <xdr:nvCxnSpPr>
        <xdr:cNvPr id="871" name="直線コネクタ 870"/>
        <xdr:cNvCxnSpPr/>
      </xdr:nvCxnSpPr>
      <xdr:spPr>
        <a:xfrm flipV="1">
          <a:off x="12473940" y="17280255"/>
          <a:ext cx="868680" cy="803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80</xdr:col>
      <xdr:colOff>26035</xdr:colOff>
      <xdr:row>104</xdr:row>
      <xdr:rowOff>43180</xdr:rowOff>
    </xdr:from>
    <xdr:ext cx="405130" cy="258445"/>
    <xdr:sp macro="" textlink="">
      <xdr:nvSpPr>
        <xdr:cNvPr id="872" name="n_1aveValue【庁舎】&#10;有形固定資産減価償却率"/>
        <xdr:cNvSpPr txBox="1"/>
      </xdr:nvSpPr>
      <xdr:spPr>
        <a:xfrm>
          <a:off x="14859635" y="1753108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104</xdr:row>
      <xdr:rowOff>10160</xdr:rowOff>
    </xdr:from>
    <xdr:ext cx="404495" cy="259080"/>
    <xdr:sp macro="" textlink="">
      <xdr:nvSpPr>
        <xdr:cNvPr id="873" name="n_2aveValue【庁舎】&#10;有形固定資産減価償却率"/>
        <xdr:cNvSpPr txBox="1"/>
      </xdr:nvSpPr>
      <xdr:spPr>
        <a:xfrm>
          <a:off x="14008735" y="174980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104</xdr:row>
      <xdr:rowOff>64135</xdr:rowOff>
    </xdr:from>
    <xdr:ext cx="404495" cy="258445"/>
    <xdr:sp macro="" textlink="">
      <xdr:nvSpPr>
        <xdr:cNvPr id="874" name="n_3aveValue【庁舎】&#10;有形固定資産減価償却率"/>
        <xdr:cNvSpPr txBox="1"/>
      </xdr:nvSpPr>
      <xdr:spPr>
        <a:xfrm>
          <a:off x="13145135" y="175520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102</xdr:row>
      <xdr:rowOff>69850</xdr:rowOff>
    </xdr:from>
    <xdr:ext cx="405130" cy="259080"/>
    <xdr:sp macro="" textlink="">
      <xdr:nvSpPr>
        <xdr:cNvPr id="875" name="n_4aveValue【庁舎】&#10;有形固定資産減価償却率"/>
        <xdr:cNvSpPr txBox="1"/>
      </xdr:nvSpPr>
      <xdr:spPr>
        <a:xfrm>
          <a:off x="12276455" y="172148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26035</xdr:colOff>
      <xdr:row>101</xdr:row>
      <xdr:rowOff>20955</xdr:rowOff>
    </xdr:from>
    <xdr:ext cx="405130" cy="258445"/>
    <xdr:sp macro="" textlink="">
      <xdr:nvSpPr>
        <xdr:cNvPr id="876" name="n_1mainValue【庁舎】&#10;有形固定資産減価償却率"/>
        <xdr:cNvSpPr txBox="1"/>
      </xdr:nvSpPr>
      <xdr:spPr>
        <a:xfrm>
          <a:off x="14859635" y="1699450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75</xdr:col>
      <xdr:colOff>102235</xdr:colOff>
      <xdr:row>100</xdr:row>
      <xdr:rowOff>148590</xdr:rowOff>
    </xdr:from>
    <xdr:ext cx="404495" cy="259080"/>
    <xdr:sp macro="" textlink="">
      <xdr:nvSpPr>
        <xdr:cNvPr id="877" name="n_2mainValue【庁舎】&#10;有形固定資産減価償却率"/>
        <xdr:cNvSpPr txBox="1"/>
      </xdr:nvSpPr>
      <xdr:spPr>
        <a:xfrm>
          <a:off x="14008735" y="169506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70</xdr:col>
      <xdr:colOff>165735</xdr:colOff>
      <xdr:row>101</xdr:row>
      <xdr:rowOff>31115</xdr:rowOff>
    </xdr:from>
    <xdr:ext cx="404495" cy="258445"/>
    <xdr:sp macro="" textlink="">
      <xdr:nvSpPr>
        <xdr:cNvPr id="878" name="n_3mainValue【庁舎】&#10;有形固定資産減価償却率"/>
        <xdr:cNvSpPr txBox="1"/>
      </xdr:nvSpPr>
      <xdr:spPr>
        <a:xfrm>
          <a:off x="13145135" y="170046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66</xdr:col>
      <xdr:colOff>38735</xdr:colOff>
      <xdr:row>107</xdr:row>
      <xdr:rowOff>123190</xdr:rowOff>
    </xdr:from>
    <xdr:ext cx="405130" cy="258445"/>
    <xdr:sp macro="" textlink="">
      <xdr:nvSpPr>
        <xdr:cNvPr id="879" name="n_4mainValue【庁舎】&#10;有形固定資産減価償却率"/>
        <xdr:cNvSpPr txBox="1"/>
      </xdr:nvSpPr>
      <xdr:spPr>
        <a:xfrm>
          <a:off x="12276455" y="1812544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91</xdr:row>
      <xdr:rowOff>19050</xdr:rowOff>
    </xdr:from>
    <xdr:to xmlns:xdr="http://schemas.openxmlformats.org/drawingml/2006/spreadsheetDrawing">
      <xdr:col>120</xdr:col>
      <xdr:colOff>152400</xdr:colOff>
      <xdr:row>94</xdr:row>
      <xdr:rowOff>139700</xdr:rowOff>
    </xdr:to>
    <xdr:sp macro="" textlink="">
      <xdr:nvSpPr>
        <xdr:cNvPr id="880" name="正方形/長方形 879"/>
        <xdr:cNvSpPr/>
      </xdr:nvSpPr>
      <xdr:spPr>
        <a:xfrm>
          <a:off x="17800320" y="15278100"/>
          <a:ext cx="460248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mlns:xdr="http://schemas.openxmlformats.org/drawingml/2006/spreadsheetDrawing">
      <xdr:col>96</xdr:col>
      <xdr:colOff>127000</xdr:colOff>
      <xdr:row>94</xdr:row>
      <xdr:rowOff>165100</xdr:rowOff>
    </xdr:from>
    <xdr:to xmlns:xdr="http://schemas.openxmlformats.org/drawingml/2006/spreadsheetDrawing">
      <xdr:col>104</xdr:col>
      <xdr:colOff>127000</xdr:colOff>
      <xdr:row>96</xdr:row>
      <xdr:rowOff>76200</xdr:rowOff>
    </xdr:to>
    <xdr:sp macro="" textlink="">
      <xdr:nvSpPr>
        <xdr:cNvPr id="881" name="正方形/長方形 880"/>
        <xdr:cNvSpPr/>
      </xdr:nvSpPr>
      <xdr:spPr>
        <a:xfrm>
          <a:off x="1792732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96</xdr:row>
      <xdr:rowOff>25400</xdr:rowOff>
    </xdr:from>
    <xdr:to xmlns:xdr="http://schemas.openxmlformats.org/drawingml/2006/spreadsheetDrawing">
      <xdr:col>104</xdr:col>
      <xdr:colOff>127000</xdr:colOff>
      <xdr:row>97</xdr:row>
      <xdr:rowOff>107950</xdr:rowOff>
    </xdr:to>
    <xdr:sp macro="" textlink="">
      <xdr:nvSpPr>
        <xdr:cNvPr id="882" name="正方形/長方形 881"/>
        <xdr:cNvSpPr/>
      </xdr:nvSpPr>
      <xdr:spPr>
        <a:xfrm>
          <a:off x="1792732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94</xdr:row>
      <xdr:rowOff>165100</xdr:rowOff>
    </xdr:from>
    <xdr:to xmlns:xdr="http://schemas.openxmlformats.org/drawingml/2006/spreadsheetDrawing">
      <xdr:col>110</xdr:col>
      <xdr:colOff>0</xdr:colOff>
      <xdr:row>96</xdr:row>
      <xdr:rowOff>76200</xdr:rowOff>
    </xdr:to>
    <xdr:sp macro="" textlink="">
      <xdr:nvSpPr>
        <xdr:cNvPr id="883" name="正方形/長方形 882"/>
        <xdr:cNvSpPr/>
      </xdr:nvSpPr>
      <xdr:spPr>
        <a:xfrm>
          <a:off x="1891284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96</xdr:row>
      <xdr:rowOff>25400</xdr:rowOff>
    </xdr:from>
    <xdr:to xmlns:xdr="http://schemas.openxmlformats.org/drawingml/2006/spreadsheetDrawing">
      <xdr:col>110</xdr:col>
      <xdr:colOff>0</xdr:colOff>
      <xdr:row>97</xdr:row>
      <xdr:rowOff>107950</xdr:rowOff>
    </xdr:to>
    <xdr:sp macro="" textlink="">
      <xdr:nvSpPr>
        <xdr:cNvPr id="884" name="正方形/長方形 883"/>
        <xdr:cNvSpPr/>
      </xdr:nvSpPr>
      <xdr:spPr>
        <a:xfrm>
          <a:off x="1891284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94</xdr:row>
      <xdr:rowOff>165100</xdr:rowOff>
    </xdr:from>
    <xdr:to xmlns:xdr="http://schemas.openxmlformats.org/drawingml/2006/spreadsheetDrawing">
      <xdr:col>116</xdr:col>
      <xdr:colOff>0</xdr:colOff>
      <xdr:row>96</xdr:row>
      <xdr:rowOff>76200</xdr:rowOff>
    </xdr:to>
    <xdr:sp macro="" textlink="">
      <xdr:nvSpPr>
        <xdr:cNvPr id="885" name="正方形/長方形 884"/>
        <xdr:cNvSpPr/>
      </xdr:nvSpPr>
      <xdr:spPr>
        <a:xfrm>
          <a:off x="20025360" y="159385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108</xdr:col>
      <xdr:colOff>0</xdr:colOff>
      <xdr:row>96</xdr:row>
      <xdr:rowOff>25400</xdr:rowOff>
    </xdr:from>
    <xdr:to xmlns:xdr="http://schemas.openxmlformats.org/drawingml/2006/spreadsheetDrawing">
      <xdr:col>116</xdr:col>
      <xdr:colOff>0</xdr:colOff>
      <xdr:row>97</xdr:row>
      <xdr:rowOff>107950</xdr:rowOff>
    </xdr:to>
    <xdr:sp macro="" textlink="">
      <xdr:nvSpPr>
        <xdr:cNvPr id="886" name="正方形/長方形 885"/>
        <xdr:cNvSpPr/>
      </xdr:nvSpPr>
      <xdr:spPr>
        <a:xfrm>
          <a:off x="20025360" y="16141700"/>
          <a:ext cx="14833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887" name="正方形/長方形 886"/>
        <xdr:cNvSpPr/>
      </xdr:nvSpPr>
      <xdr:spPr>
        <a:xfrm>
          <a:off x="17800320" y="16421100"/>
          <a:ext cx="460248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96</xdr:row>
      <xdr:rowOff>114300</xdr:rowOff>
    </xdr:from>
    <xdr:ext cx="349885" cy="225425"/>
    <xdr:sp macro="" textlink="">
      <xdr:nvSpPr>
        <xdr:cNvPr id="888" name="テキスト ボックス 887"/>
        <xdr:cNvSpPr txBox="1"/>
      </xdr:nvSpPr>
      <xdr:spPr>
        <a:xfrm>
          <a:off x="17767300" y="162306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111</xdr:row>
      <xdr:rowOff>19050</xdr:rowOff>
    </xdr:from>
    <xdr:to xmlns:xdr="http://schemas.openxmlformats.org/drawingml/2006/spreadsheetDrawing">
      <xdr:col>120</xdr:col>
      <xdr:colOff>114300</xdr:colOff>
      <xdr:row>111</xdr:row>
      <xdr:rowOff>19050</xdr:rowOff>
    </xdr:to>
    <xdr:cxnSp macro="">
      <xdr:nvCxnSpPr>
        <xdr:cNvPr id="889" name="直線コネクタ 888"/>
        <xdr:cNvCxnSpPr/>
      </xdr:nvCxnSpPr>
      <xdr:spPr>
        <a:xfrm>
          <a:off x="17800320" y="18707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108</xdr:row>
      <xdr:rowOff>152400</xdr:rowOff>
    </xdr:from>
    <xdr:to xmlns:xdr="http://schemas.openxmlformats.org/drawingml/2006/spreadsheetDrawing">
      <xdr:col>120</xdr:col>
      <xdr:colOff>114300</xdr:colOff>
      <xdr:row>108</xdr:row>
      <xdr:rowOff>152400</xdr:rowOff>
    </xdr:to>
    <xdr:cxnSp macro="">
      <xdr:nvCxnSpPr>
        <xdr:cNvPr id="890" name="直線コネクタ 889"/>
        <xdr:cNvCxnSpPr/>
      </xdr:nvCxnSpPr>
      <xdr:spPr>
        <a:xfrm>
          <a:off x="17800320" y="1832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108</xdr:row>
      <xdr:rowOff>10160</xdr:rowOff>
    </xdr:from>
    <xdr:ext cx="467360" cy="259080"/>
    <xdr:sp macro="" textlink="">
      <xdr:nvSpPr>
        <xdr:cNvPr id="891" name="テキスト ボックス 890"/>
        <xdr:cNvSpPr txBox="1"/>
      </xdr:nvSpPr>
      <xdr:spPr>
        <a:xfrm>
          <a:off x="17348200" y="18183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106</xdr:row>
      <xdr:rowOff>114300</xdr:rowOff>
    </xdr:from>
    <xdr:to xmlns:xdr="http://schemas.openxmlformats.org/drawingml/2006/spreadsheetDrawing">
      <xdr:col>120</xdr:col>
      <xdr:colOff>114300</xdr:colOff>
      <xdr:row>106</xdr:row>
      <xdr:rowOff>114300</xdr:rowOff>
    </xdr:to>
    <xdr:cxnSp macro="">
      <xdr:nvCxnSpPr>
        <xdr:cNvPr id="892" name="直線コネクタ 891"/>
        <xdr:cNvCxnSpPr/>
      </xdr:nvCxnSpPr>
      <xdr:spPr>
        <a:xfrm>
          <a:off x="17800320" y="1794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105</xdr:row>
      <xdr:rowOff>143510</xdr:rowOff>
    </xdr:from>
    <xdr:ext cx="467360" cy="258445"/>
    <xdr:sp macro="" textlink="">
      <xdr:nvSpPr>
        <xdr:cNvPr id="893" name="テキスト ボックス 892"/>
        <xdr:cNvSpPr txBox="1"/>
      </xdr:nvSpPr>
      <xdr:spPr>
        <a:xfrm>
          <a:off x="17348200" y="178028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104</xdr:row>
      <xdr:rowOff>76200</xdr:rowOff>
    </xdr:from>
    <xdr:to xmlns:xdr="http://schemas.openxmlformats.org/drawingml/2006/spreadsheetDrawing">
      <xdr:col>120</xdr:col>
      <xdr:colOff>114300</xdr:colOff>
      <xdr:row>104</xdr:row>
      <xdr:rowOff>76200</xdr:rowOff>
    </xdr:to>
    <xdr:cxnSp macro="">
      <xdr:nvCxnSpPr>
        <xdr:cNvPr id="894" name="直線コネクタ 893"/>
        <xdr:cNvCxnSpPr/>
      </xdr:nvCxnSpPr>
      <xdr:spPr>
        <a:xfrm>
          <a:off x="17800320" y="1756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103</xdr:row>
      <xdr:rowOff>105410</xdr:rowOff>
    </xdr:from>
    <xdr:ext cx="467360" cy="259080"/>
    <xdr:sp macro="" textlink="">
      <xdr:nvSpPr>
        <xdr:cNvPr id="895" name="テキスト ボックス 894"/>
        <xdr:cNvSpPr txBox="1"/>
      </xdr:nvSpPr>
      <xdr:spPr>
        <a:xfrm>
          <a:off x="17348200" y="17421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102</xdr:row>
      <xdr:rowOff>38100</xdr:rowOff>
    </xdr:from>
    <xdr:to xmlns:xdr="http://schemas.openxmlformats.org/drawingml/2006/spreadsheetDrawing">
      <xdr:col>120</xdr:col>
      <xdr:colOff>114300</xdr:colOff>
      <xdr:row>102</xdr:row>
      <xdr:rowOff>38100</xdr:rowOff>
    </xdr:to>
    <xdr:cxnSp macro="">
      <xdr:nvCxnSpPr>
        <xdr:cNvPr id="896" name="直線コネクタ 895"/>
        <xdr:cNvCxnSpPr/>
      </xdr:nvCxnSpPr>
      <xdr:spPr>
        <a:xfrm>
          <a:off x="17800320" y="1718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101</xdr:row>
      <xdr:rowOff>67310</xdr:rowOff>
    </xdr:from>
    <xdr:ext cx="467360" cy="259080"/>
    <xdr:sp macro="" textlink="">
      <xdr:nvSpPr>
        <xdr:cNvPr id="897" name="テキスト ボックス 896"/>
        <xdr:cNvSpPr txBox="1"/>
      </xdr:nvSpPr>
      <xdr:spPr>
        <a:xfrm>
          <a:off x="17348200" y="17040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100</xdr:row>
      <xdr:rowOff>0</xdr:rowOff>
    </xdr:from>
    <xdr:to xmlns:xdr="http://schemas.openxmlformats.org/drawingml/2006/spreadsheetDrawing">
      <xdr:col>120</xdr:col>
      <xdr:colOff>114300</xdr:colOff>
      <xdr:row>100</xdr:row>
      <xdr:rowOff>0</xdr:rowOff>
    </xdr:to>
    <xdr:cxnSp macro="">
      <xdr:nvCxnSpPr>
        <xdr:cNvPr id="898" name="直線コネクタ 897"/>
        <xdr:cNvCxnSpPr/>
      </xdr:nvCxnSpPr>
      <xdr:spPr>
        <a:xfrm>
          <a:off x="17800320" y="1680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99</xdr:row>
      <xdr:rowOff>29210</xdr:rowOff>
    </xdr:from>
    <xdr:ext cx="467360" cy="258445"/>
    <xdr:sp macro="" textlink="">
      <xdr:nvSpPr>
        <xdr:cNvPr id="899" name="テキスト ボックス 898"/>
        <xdr:cNvSpPr txBox="1"/>
      </xdr:nvSpPr>
      <xdr:spPr>
        <a:xfrm>
          <a:off x="17348200" y="1665986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114300</xdr:colOff>
      <xdr:row>97</xdr:row>
      <xdr:rowOff>133350</xdr:rowOff>
    </xdr:to>
    <xdr:cxnSp macro="">
      <xdr:nvCxnSpPr>
        <xdr:cNvPr id="900" name="直線コネクタ 899"/>
        <xdr:cNvCxnSpPr/>
      </xdr:nvCxnSpPr>
      <xdr:spPr>
        <a:xfrm>
          <a:off x="17800320" y="16421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162560</xdr:rowOff>
    </xdr:from>
    <xdr:ext cx="467360" cy="259080"/>
    <xdr:sp macro="" textlink="">
      <xdr:nvSpPr>
        <xdr:cNvPr id="901" name="テキスト ボックス 900"/>
        <xdr:cNvSpPr txBox="1"/>
      </xdr:nvSpPr>
      <xdr:spPr>
        <a:xfrm>
          <a:off x="17348200" y="162788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133350</xdr:rowOff>
    </xdr:from>
    <xdr:to xmlns:xdr="http://schemas.openxmlformats.org/drawingml/2006/spreadsheetDrawing">
      <xdr:col>120</xdr:col>
      <xdr:colOff>152400</xdr:colOff>
      <xdr:row>111</xdr:row>
      <xdr:rowOff>19050</xdr:rowOff>
    </xdr:to>
    <xdr:sp macro="" textlink="">
      <xdr:nvSpPr>
        <xdr:cNvPr id="902" name="【庁舎】&#10;一人当たり面積グラフ枠"/>
        <xdr:cNvSpPr/>
      </xdr:nvSpPr>
      <xdr:spPr>
        <a:xfrm>
          <a:off x="17800320" y="16421100"/>
          <a:ext cx="460248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62865</xdr:colOff>
      <xdr:row>101</xdr:row>
      <xdr:rowOff>3810</xdr:rowOff>
    </xdr:from>
    <xdr:to xmlns:xdr="http://schemas.openxmlformats.org/drawingml/2006/spreadsheetDrawing">
      <xdr:col>116</xdr:col>
      <xdr:colOff>62865</xdr:colOff>
      <xdr:row>108</xdr:row>
      <xdr:rowOff>24765</xdr:rowOff>
    </xdr:to>
    <xdr:cxnSp macro="">
      <xdr:nvCxnSpPr>
        <xdr:cNvPr id="903" name="直線コネクタ 902"/>
        <xdr:cNvCxnSpPr/>
      </xdr:nvCxnSpPr>
      <xdr:spPr>
        <a:xfrm flipV="1">
          <a:off x="21571585" y="16977360"/>
          <a:ext cx="0" cy="1221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108</xdr:row>
      <xdr:rowOff>29210</xdr:rowOff>
    </xdr:from>
    <xdr:ext cx="469900" cy="258445"/>
    <xdr:sp macro="" textlink="">
      <xdr:nvSpPr>
        <xdr:cNvPr id="904" name="【庁舎】&#10;一人当たり面積最小値テキスト"/>
        <xdr:cNvSpPr txBox="1"/>
      </xdr:nvSpPr>
      <xdr:spPr>
        <a:xfrm>
          <a:off x="21610320" y="182029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108</xdr:row>
      <xdr:rowOff>24765</xdr:rowOff>
    </xdr:from>
    <xdr:to xmlns:xdr="http://schemas.openxmlformats.org/drawingml/2006/spreadsheetDrawing">
      <xdr:col>116</xdr:col>
      <xdr:colOff>152400</xdr:colOff>
      <xdr:row>108</xdr:row>
      <xdr:rowOff>24765</xdr:rowOff>
    </xdr:to>
    <xdr:cxnSp macro="">
      <xdr:nvCxnSpPr>
        <xdr:cNvPr id="905" name="直線コネクタ 904"/>
        <xdr:cNvCxnSpPr/>
      </xdr:nvCxnSpPr>
      <xdr:spPr>
        <a:xfrm>
          <a:off x="21488400" y="18198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99</xdr:row>
      <xdr:rowOff>121920</xdr:rowOff>
    </xdr:from>
    <xdr:ext cx="469900" cy="258445"/>
    <xdr:sp macro="" textlink="">
      <xdr:nvSpPr>
        <xdr:cNvPr id="906" name="【庁舎】&#10;一人当たり面積最大値テキスト"/>
        <xdr:cNvSpPr txBox="1"/>
      </xdr:nvSpPr>
      <xdr:spPr>
        <a:xfrm>
          <a:off x="21610320" y="167525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101</xdr:row>
      <xdr:rowOff>3810</xdr:rowOff>
    </xdr:from>
    <xdr:to xmlns:xdr="http://schemas.openxmlformats.org/drawingml/2006/spreadsheetDrawing">
      <xdr:col>116</xdr:col>
      <xdr:colOff>152400</xdr:colOff>
      <xdr:row>101</xdr:row>
      <xdr:rowOff>3810</xdr:rowOff>
    </xdr:to>
    <xdr:cxnSp macro="">
      <xdr:nvCxnSpPr>
        <xdr:cNvPr id="907" name="直線コネクタ 906"/>
        <xdr:cNvCxnSpPr/>
      </xdr:nvCxnSpPr>
      <xdr:spPr>
        <a:xfrm>
          <a:off x="21488400" y="169773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101600</xdr:colOff>
      <xdr:row>104</xdr:row>
      <xdr:rowOff>118110</xdr:rowOff>
    </xdr:from>
    <xdr:ext cx="469900" cy="259080"/>
    <xdr:sp macro="" textlink="">
      <xdr:nvSpPr>
        <xdr:cNvPr id="908" name="【庁舎】&#10;一人当たり面積平均値テキスト"/>
        <xdr:cNvSpPr txBox="1"/>
      </xdr:nvSpPr>
      <xdr:spPr>
        <a:xfrm>
          <a:off x="21610320" y="17606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139700</xdr:rowOff>
    </xdr:from>
    <xdr:to xmlns:xdr="http://schemas.openxmlformats.org/drawingml/2006/spreadsheetDrawing">
      <xdr:col>116</xdr:col>
      <xdr:colOff>114300</xdr:colOff>
      <xdr:row>105</xdr:row>
      <xdr:rowOff>69850</xdr:rowOff>
    </xdr:to>
    <xdr:sp macro="" textlink="">
      <xdr:nvSpPr>
        <xdr:cNvPr id="909" name="フローチャート: 判断 908"/>
        <xdr:cNvSpPr/>
      </xdr:nvSpPr>
      <xdr:spPr>
        <a:xfrm>
          <a:off x="2152142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127000</xdr:colOff>
      <xdr:row>105</xdr:row>
      <xdr:rowOff>15875</xdr:rowOff>
    </xdr:from>
    <xdr:to xmlns:xdr="http://schemas.openxmlformats.org/drawingml/2006/spreadsheetDrawing">
      <xdr:col>112</xdr:col>
      <xdr:colOff>38100</xdr:colOff>
      <xdr:row>105</xdr:row>
      <xdr:rowOff>117475</xdr:rowOff>
    </xdr:to>
    <xdr:sp macro="" textlink="">
      <xdr:nvSpPr>
        <xdr:cNvPr id="910" name="フローチャート: 判断 909"/>
        <xdr:cNvSpPr/>
      </xdr:nvSpPr>
      <xdr:spPr>
        <a:xfrm>
          <a:off x="20708620" y="1767522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0</xdr:colOff>
      <xdr:row>105</xdr:row>
      <xdr:rowOff>10160</xdr:rowOff>
    </xdr:from>
    <xdr:to xmlns:xdr="http://schemas.openxmlformats.org/drawingml/2006/spreadsheetDrawing">
      <xdr:col>107</xdr:col>
      <xdr:colOff>101600</xdr:colOff>
      <xdr:row>105</xdr:row>
      <xdr:rowOff>111760</xdr:rowOff>
    </xdr:to>
    <xdr:sp macro="" textlink="">
      <xdr:nvSpPr>
        <xdr:cNvPr id="911" name="フローチャート: 判断 910"/>
        <xdr:cNvSpPr/>
      </xdr:nvSpPr>
      <xdr:spPr>
        <a:xfrm>
          <a:off x="19839940" y="1766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63500</xdr:colOff>
      <xdr:row>105</xdr:row>
      <xdr:rowOff>92075</xdr:rowOff>
    </xdr:from>
    <xdr:to xmlns:xdr="http://schemas.openxmlformats.org/drawingml/2006/spreadsheetDrawing">
      <xdr:col>102</xdr:col>
      <xdr:colOff>165100</xdr:colOff>
      <xdr:row>106</xdr:row>
      <xdr:rowOff>22225</xdr:rowOff>
    </xdr:to>
    <xdr:sp macro="" textlink="">
      <xdr:nvSpPr>
        <xdr:cNvPr id="912" name="フローチャート: 判断 911"/>
        <xdr:cNvSpPr/>
      </xdr:nvSpPr>
      <xdr:spPr>
        <a:xfrm>
          <a:off x="18976340" y="1775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127000</xdr:colOff>
      <xdr:row>105</xdr:row>
      <xdr:rowOff>88265</xdr:rowOff>
    </xdr:from>
    <xdr:to xmlns:xdr="http://schemas.openxmlformats.org/drawingml/2006/spreadsheetDrawing">
      <xdr:col>98</xdr:col>
      <xdr:colOff>38100</xdr:colOff>
      <xdr:row>106</xdr:row>
      <xdr:rowOff>18415</xdr:rowOff>
    </xdr:to>
    <xdr:sp macro="" textlink="">
      <xdr:nvSpPr>
        <xdr:cNvPr id="913" name="フローチャート: 判断 912"/>
        <xdr:cNvSpPr/>
      </xdr:nvSpPr>
      <xdr:spPr>
        <a:xfrm>
          <a:off x="18112740" y="177476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115</xdr:col>
      <xdr:colOff>63500</xdr:colOff>
      <xdr:row>111</xdr:row>
      <xdr:rowOff>16510</xdr:rowOff>
    </xdr:from>
    <xdr:ext cx="761365" cy="259080"/>
    <xdr:sp macro="" textlink="">
      <xdr:nvSpPr>
        <xdr:cNvPr id="914" name="テキスト ボックス 913"/>
        <xdr:cNvSpPr txBox="1"/>
      </xdr:nvSpPr>
      <xdr:spPr>
        <a:xfrm>
          <a:off x="2138680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111</xdr:row>
      <xdr:rowOff>16510</xdr:rowOff>
    </xdr:from>
    <xdr:ext cx="762000" cy="259080"/>
    <xdr:sp macro="" textlink="">
      <xdr:nvSpPr>
        <xdr:cNvPr id="915" name="テキスト ボックス 914"/>
        <xdr:cNvSpPr txBox="1"/>
      </xdr:nvSpPr>
      <xdr:spPr>
        <a:xfrm>
          <a:off x="205740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111</xdr:row>
      <xdr:rowOff>16510</xdr:rowOff>
    </xdr:from>
    <xdr:ext cx="761365" cy="259080"/>
    <xdr:sp macro="" textlink="">
      <xdr:nvSpPr>
        <xdr:cNvPr id="916" name="テキスト ボックス 915"/>
        <xdr:cNvSpPr txBox="1"/>
      </xdr:nvSpPr>
      <xdr:spPr>
        <a:xfrm>
          <a:off x="19705320" y="18704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111</xdr:row>
      <xdr:rowOff>16510</xdr:rowOff>
    </xdr:from>
    <xdr:ext cx="762000" cy="259080"/>
    <xdr:sp macro="" textlink="">
      <xdr:nvSpPr>
        <xdr:cNvPr id="917" name="テキスト ボックス 916"/>
        <xdr:cNvSpPr txBox="1"/>
      </xdr:nvSpPr>
      <xdr:spPr>
        <a:xfrm>
          <a:off x="1884172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111</xdr:row>
      <xdr:rowOff>16510</xdr:rowOff>
    </xdr:from>
    <xdr:ext cx="762000" cy="259080"/>
    <xdr:sp macro="" textlink="">
      <xdr:nvSpPr>
        <xdr:cNvPr id="918" name="テキスト ボックス 917"/>
        <xdr:cNvSpPr txBox="1"/>
      </xdr:nvSpPr>
      <xdr:spPr>
        <a:xfrm>
          <a:off x="1797812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104</xdr:row>
      <xdr:rowOff>88265</xdr:rowOff>
    </xdr:from>
    <xdr:to xmlns:xdr="http://schemas.openxmlformats.org/drawingml/2006/spreadsheetDrawing">
      <xdr:col>116</xdr:col>
      <xdr:colOff>114300</xdr:colOff>
      <xdr:row>105</xdr:row>
      <xdr:rowOff>18415</xdr:rowOff>
    </xdr:to>
    <xdr:sp macro="" textlink="">
      <xdr:nvSpPr>
        <xdr:cNvPr id="919" name="楕円 918"/>
        <xdr:cNvSpPr/>
      </xdr:nvSpPr>
      <xdr:spPr>
        <a:xfrm>
          <a:off x="21521420" y="1757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101600</xdr:colOff>
      <xdr:row>103</xdr:row>
      <xdr:rowOff>111125</xdr:rowOff>
    </xdr:from>
    <xdr:ext cx="469900" cy="258445"/>
    <xdr:sp macro="" textlink="">
      <xdr:nvSpPr>
        <xdr:cNvPr id="920" name="【庁舎】&#10;一人当たり面積該当値テキスト"/>
        <xdr:cNvSpPr txBox="1"/>
      </xdr:nvSpPr>
      <xdr:spPr>
        <a:xfrm>
          <a:off x="21610320" y="174275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104</xdr:row>
      <xdr:rowOff>74930</xdr:rowOff>
    </xdr:from>
    <xdr:to xmlns:xdr="http://schemas.openxmlformats.org/drawingml/2006/spreadsheetDrawing">
      <xdr:col>112</xdr:col>
      <xdr:colOff>38100</xdr:colOff>
      <xdr:row>105</xdr:row>
      <xdr:rowOff>5080</xdr:rowOff>
    </xdr:to>
    <xdr:sp macro="" textlink="">
      <xdr:nvSpPr>
        <xdr:cNvPr id="921" name="楕円 920"/>
        <xdr:cNvSpPr/>
      </xdr:nvSpPr>
      <xdr:spPr>
        <a:xfrm>
          <a:off x="20708620" y="175628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111</xdr:col>
      <xdr:colOff>177800</xdr:colOff>
      <xdr:row>104</xdr:row>
      <xdr:rowOff>125730</xdr:rowOff>
    </xdr:from>
    <xdr:to xmlns:xdr="http://schemas.openxmlformats.org/drawingml/2006/spreadsheetDrawing">
      <xdr:col>116</xdr:col>
      <xdr:colOff>63500</xdr:colOff>
      <xdr:row>104</xdr:row>
      <xdr:rowOff>139065</xdr:rowOff>
    </xdr:to>
    <xdr:cxnSp macro="">
      <xdr:nvCxnSpPr>
        <xdr:cNvPr id="922" name="直線コネクタ 921"/>
        <xdr:cNvCxnSpPr/>
      </xdr:nvCxnSpPr>
      <xdr:spPr>
        <a:xfrm>
          <a:off x="20759420" y="17613630"/>
          <a:ext cx="8128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104</xdr:row>
      <xdr:rowOff>61595</xdr:rowOff>
    </xdr:from>
    <xdr:to xmlns:xdr="http://schemas.openxmlformats.org/drawingml/2006/spreadsheetDrawing">
      <xdr:col>107</xdr:col>
      <xdr:colOff>101600</xdr:colOff>
      <xdr:row>104</xdr:row>
      <xdr:rowOff>163195</xdr:rowOff>
    </xdr:to>
    <xdr:sp macro="" textlink="">
      <xdr:nvSpPr>
        <xdr:cNvPr id="923" name="楕円 922"/>
        <xdr:cNvSpPr/>
      </xdr:nvSpPr>
      <xdr:spPr>
        <a:xfrm>
          <a:off x="19839940" y="175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104</xdr:row>
      <xdr:rowOff>112395</xdr:rowOff>
    </xdr:from>
    <xdr:to xmlns:xdr="http://schemas.openxmlformats.org/drawingml/2006/spreadsheetDrawing">
      <xdr:col>111</xdr:col>
      <xdr:colOff>177800</xdr:colOff>
      <xdr:row>104</xdr:row>
      <xdr:rowOff>125730</xdr:rowOff>
    </xdr:to>
    <xdr:cxnSp macro="">
      <xdr:nvCxnSpPr>
        <xdr:cNvPr id="924" name="直線コネクタ 923"/>
        <xdr:cNvCxnSpPr/>
      </xdr:nvCxnSpPr>
      <xdr:spPr>
        <a:xfrm>
          <a:off x="19890740" y="17600295"/>
          <a:ext cx="86868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103</xdr:row>
      <xdr:rowOff>95885</xdr:rowOff>
    </xdr:from>
    <xdr:to xmlns:xdr="http://schemas.openxmlformats.org/drawingml/2006/spreadsheetDrawing">
      <xdr:col>102</xdr:col>
      <xdr:colOff>165100</xdr:colOff>
      <xdr:row>104</xdr:row>
      <xdr:rowOff>26035</xdr:rowOff>
    </xdr:to>
    <xdr:sp macro="" textlink="">
      <xdr:nvSpPr>
        <xdr:cNvPr id="925" name="楕円 924"/>
        <xdr:cNvSpPr/>
      </xdr:nvSpPr>
      <xdr:spPr>
        <a:xfrm>
          <a:off x="18976340" y="1741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102</xdr:col>
      <xdr:colOff>114300</xdr:colOff>
      <xdr:row>103</xdr:row>
      <xdr:rowOff>146685</xdr:rowOff>
    </xdr:from>
    <xdr:to xmlns:xdr="http://schemas.openxmlformats.org/drawingml/2006/spreadsheetDrawing">
      <xdr:col>107</xdr:col>
      <xdr:colOff>50800</xdr:colOff>
      <xdr:row>104</xdr:row>
      <xdr:rowOff>112395</xdr:rowOff>
    </xdr:to>
    <xdr:cxnSp macro="">
      <xdr:nvCxnSpPr>
        <xdr:cNvPr id="926" name="直線コネクタ 925"/>
        <xdr:cNvCxnSpPr/>
      </xdr:nvCxnSpPr>
      <xdr:spPr>
        <a:xfrm>
          <a:off x="19027140" y="17463135"/>
          <a:ext cx="8636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97</xdr:col>
      <xdr:colOff>127000</xdr:colOff>
      <xdr:row>106</xdr:row>
      <xdr:rowOff>4445</xdr:rowOff>
    </xdr:from>
    <xdr:to xmlns:xdr="http://schemas.openxmlformats.org/drawingml/2006/spreadsheetDrawing">
      <xdr:col>98</xdr:col>
      <xdr:colOff>38100</xdr:colOff>
      <xdr:row>106</xdr:row>
      <xdr:rowOff>106045</xdr:rowOff>
    </xdr:to>
    <xdr:sp macro="" textlink="">
      <xdr:nvSpPr>
        <xdr:cNvPr id="927" name="楕円 926"/>
        <xdr:cNvSpPr/>
      </xdr:nvSpPr>
      <xdr:spPr>
        <a:xfrm>
          <a:off x="18112740" y="178352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97</xdr:col>
      <xdr:colOff>177800</xdr:colOff>
      <xdr:row>103</xdr:row>
      <xdr:rowOff>146685</xdr:rowOff>
    </xdr:from>
    <xdr:to xmlns:xdr="http://schemas.openxmlformats.org/drawingml/2006/spreadsheetDrawing">
      <xdr:col>102</xdr:col>
      <xdr:colOff>114300</xdr:colOff>
      <xdr:row>106</xdr:row>
      <xdr:rowOff>55245</xdr:rowOff>
    </xdr:to>
    <xdr:cxnSp macro="">
      <xdr:nvCxnSpPr>
        <xdr:cNvPr id="928" name="直線コネクタ 927"/>
        <xdr:cNvCxnSpPr/>
      </xdr:nvCxnSpPr>
      <xdr:spPr>
        <a:xfrm flipV="1">
          <a:off x="18163540" y="17463135"/>
          <a:ext cx="863600" cy="422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110</xdr:col>
      <xdr:colOff>120650</xdr:colOff>
      <xdr:row>105</xdr:row>
      <xdr:rowOff>109220</xdr:rowOff>
    </xdr:from>
    <xdr:ext cx="469900" cy="258445"/>
    <xdr:sp macro="" textlink="">
      <xdr:nvSpPr>
        <xdr:cNvPr id="929" name="n_1aveValue【庁舎】&#10;一人当たり面積"/>
        <xdr:cNvSpPr txBox="1"/>
      </xdr:nvSpPr>
      <xdr:spPr>
        <a:xfrm>
          <a:off x="20516850" y="177685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105</xdr:row>
      <xdr:rowOff>102870</xdr:rowOff>
    </xdr:from>
    <xdr:ext cx="469265" cy="259080"/>
    <xdr:sp macro="" textlink="">
      <xdr:nvSpPr>
        <xdr:cNvPr id="930" name="n_2aveValue【庁舎】&#10;一人当たり面積"/>
        <xdr:cNvSpPr txBox="1"/>
      </xdr:nvSpPr>
      <xdr:spPr>
        <a:xfrm>
          <a:off x="19660870" y="177622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106</xdr:row>
      <xdr:rowOff>13335</xdr:rowOff>
    </xdr:from>
    <xdr:ext cx="469265" cy="259080"/>
    <xdr:sp macro="" textlink="">
      <xdr:nvSpPr>
        <xdr:cNvPr id="931" name="n_3aveValue【庁舎】&#10;一人当たり面積"/>
        <xdr:cNvSpPr txBox="1"/>
      </xdr:nvSpPr>
      <xdr:spPr>
        <a:xfrm>
          <a:off x="18797270" y="17844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104</xdr:row>
      <xdr:rowOff>34925</xdr:rowOff>
    </xdr:from>
    <xdr:ext cx="469900" cy="259080"/>
    <xdr:sp macro="" textlink="">
      <xdr:nvSpPr>
        <xdr:cNvPr id="932" name="n_4aveValue【庁舎】&#10;一人当たり面積"/>
        <xdr:cNvSpPr txBox="1"/>
      </xdr:nvSpPr>
      <xdr:spPr>
        <a:xfrm>
          <a:off x="17933670" y="17522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110</xdr:col>
      <xdr:colOff>120650</xdr:colOff>
      <xdr:row>103</xdr:row>
      <xdr:rowOff>21590</xdr:rowOff>
    </xdr:from>
    <xdr:ext cx="469900" cy="259080"/>
    <xdr:sp macro="" textlink="">
      <xdr:nvSpPr>
        <xdr:cNvPr id="933" name="n_1mainValue【庁舎】&#10;一人当たり面積"/>
        <xdr:cNvSpPr txBox="1"/>
      </xdr:nvSpPr>
      <xdr:spPr>
        <a:xfrm>
          <a:off x="20516850" y="17338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0.374</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106</xdr:col>
      <xdr:colOff>6350</xdr:colOff>
      <xdr:row>103</xdr:row>
      <xdr:rowOff>8255</xdr:rowOff>
    </xdr:from>
    <xdr:ext cx="469265" cy="258445"/>
    <xdr:sp macro="" textlink="">
      <xdr:nvSpPr>
        <xdr:cNvPr id="934" name="n_2mainValue【庁舎】&#10;一人当たり面積"/>
        <xdr:cNvSpPr txBox="1"/>
      </xdr:nvSpPr>
      <xdr:spPr>
        <a:xfrm>
          <a:off x="19660870" y="173247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0.381</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101</xdr:col>
      <xdr:colOff>69850</xdr:colOff>
      <xdr:row>102</xdr:row>
      <xdr:rowOff>42545</xdr:rowOff>
    </xdr:from>
    <xdr:ext cx="469265" cy="258445"/>
    <xdr:sp macro="" textlink="">
      <xdr:nvSpPr>
        <xdr:cNvPr id="935" name="n_3mainValue【庁舎】&#10;一人当たり面積"/>
        <xdr:cNvSpPr txBox="1"/>
      </xdr:nvSpPr>
      <xdr:spPr>
        <a:xfrm>
          <a:off x="18797270" y="171875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0.453</a:t>
          </a:r>
          <a:endParaRPr kumimoji="1" lang="ja-JP" altLang="en-US" sz="1000" b="1">
            <a:solidFill>
              <a:srgbClr val="FF0000"/>
            </a:solidFill>
            <a:latin typeface="ＭＳ Ｐゴシック"/>
            <a:ea typeface="ＭＳ Ｐゴシック"/>
          </a:endParaRPr>
        </a:p>
      </xdr:txBody>
    </xdr:sp>
    <xdr:clientData/>
  </xdr:oneCellAnchor>
  <xdr:oneCellAnchor>
    <xdr:from xmlns:xdr="http://schemas.openxmlformats.org/drawingml/2006/spreadsheetDrawing">
      <xdr:col>96</xdr:col>
      <xdr:colOff>133350</xdr:colOff>
      <xdr:row>106</xdr:row>
      <xdr:rowOff>97790</xdr:rowOff>
    </xdr:from>
    <xdr:ext cx="469900" cy="258445"/>
    <xdr:sp macro="" textlink="">
      <xdr:nvSpPr>
        <xdr:cNvPr id="936" name="n_4mainValue【庁舎】&#10;一人当たり面積"/>
        <xdr:cNvSpPr txBox="1"/>
      </xdr:nvSpPr>
      <xdr:spPr>
        <a:xfrm>
          <a:off x="17933670" y="179285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113</xdr:row>
      <xdr:rowOff>57150</xdr:rowOff>
    </xdr:from>
    <xdr:to xmlns:xdr="http://schemas.openxmlformats.org/drawingml/2006/spreadsheetDrawing">
      <xdr:col>120</xdr:col>
      <xdr:colOff>152400</xdr:colOff>
      <xdr:row>124</xdr:row>
      <xdr:rowOff>76200</xdr:rowOff>
    </xdr:to>
    <xdr:sp macro="" textlink="">
      <xdr:nvSpPr>
        <xdr:cNvPr id="937" name="正方形/長方形 936"/>
        <xdr:cNvSpPr/>
      </xdr:nvSpPr>
      <xdr:spPr>
        <a:xfrm>
          <a:off x="741680" y="19088100"/>
          <a:ext cx="216611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113</xdr:row>
      <xdr:rowOff>120650</xdr:rowOff>
    </xdr:from>
    <xdr:to xmlns:xdr="http://schemas.openxmlformats.org/drawingml/2006/spreadsheetDrawing">
      <xdr:col>24</xdr:col>
      <xdr:colOff>38100</xdr:colOff>
      <xdr:row>115</xdr:row>
      <xdr:rowOff>31750</xdr:rowOff>
    </xdr:to>
    <xdr:sp macro="" textlink="">
      <xdr:nvSpPr>
        <xdr:cNvPr id="938" name="正方形/長方形 937"/>
        <xdr:cNvSpPr/>
      </xdr:nvSpPr>
      <xdr:spPr>
        <a:xfrm>
          <a:off x="741680" y="19151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mlns:xdr="http://schemas.openxmlformats.org/drawingml/2006/spreadsheetDrawing">
      <xdr:col>4</xdr:col>
      <xdr:colOff>76200</xdr:colOff>
      <xdr:row>115</xdr:row>
      <xdr:rowOff>31750</xdr:rowOff>
    </xdr:from>
    <xdr:to xmlns:xdr="http://schemas.openxmlformats.org/drawingml/2006/spreadsheetDrawing">
      <xdr:col>120</xdr:col>
      <xdr:colOff>63500</xdr:colOff>
      <xdr:row>123</xdr:row>
      <xdr:rowOff>146050</xdr:rowOff>
    </xdr:to>
    <xdr:sp macro="" textlink="" fLocksText="0">
      <xdr:nvSpPr>
        <xdr:cNvPr id="939" name="テキスト ボックス 938"/>
        <xdr:cNvSpPr txBox="1"/>
      </xdr:nvSpPr>
      <xdr:spPr>
        <a:xfrm>
          <a:off x="817880" y="19405600"/>
          <a:ext cx="2149602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旭市図書館は、昭和</a:t>
          </a:r>
          <a:r>
            <a:rPr kumimoji="1" lang="en-US" altLang="ja-JP" sz="1100">
              <a:solidFill>
                <a:schemeClr val="dk1"/>
              </a:solidFill>
              <a:effectLst/>
              <a:latin typeface="+mn-lt"/>
              <a:ea typeface="+mn-ea"/>
              <a:cs typeface="+mn-cs"/>
            </a:rPr>
            <a:t>41</a:t>
          </a:r>
          <a:r>
            <a:rPr kumimoji="1" lang="ja-JP" altLang="ja-JP" sz="1100">
              <a:solidFill>
                <a:schemeClr val="dk1"/>
              </a:solidFill>
              <a:effectLst/>
              <a:latin typeface="+mn-lt"/>
              <a:ea typeface="+mn-ea"/>
              <a:cs typeface="+mn-cs"/>
            </a:rPr>
            <a:t>年に建設されており、耐用年数を</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年超過しているため、老朽化の進展が著しく耐震性にも問題を抱えていたため、図書館機能を千葉県立東部図書館の一部を借用して移転した。建物自体は令和４年度に解体を行ったことで、図書館の有形固定資産減価償却率及び一人当たり面積が皆減となっ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保健センター・保健所</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合併前の類似施設が存在しているため、一人当たり面積も多く、固定資産減価償却率も高くなっている。</a:t>
          </a:r>
          <a:endParaRPr lang="ja-JP" altLang="ja-JP" sz="1400">
            <a:effectLst/>
          </a:endParaRPr>
        </a:p>
        <a:p>
          <a:r>
            <a:rPr kumimoji="1" lang="ja-JP" altLang="ja-JP" sz="1100">
              <a:solidFill>
                <a:schemeClr val="dk1"/>
              </a:solidFill>
              <a:effectLst/>
              <a:latin typeface="+mn-lt"/>
              <a:ea typeface="+mn-ea"/>
              <a:cs typeface="+mn-cs"/>
            </a:rPr>
            <a:t>　今後は、公共施設等総合管理計画に基づいた施設の長寿命化や統廃合を計画的に実施していく。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9615" y="411480"/>
          <a:ext cx="1281620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375880" y="398780"/>
          <a:ext cx="396684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401280" y="424180"/>
          <a:ext cx="392239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426680" y="449580"/>
          <a:ext cx="386334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千葉県旭市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557115" y="398780"/>
          <a:ext cx="2683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582515" y="424180"/>
          <a:ext cx="2639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607915" y="449580"/>
          <a:ext cx="2581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31215" y="1179830"/>
          <a:ext cx="9741535"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60120" y="1211580"/>
          <a:ext cx="1410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305050" y="1211580"/>
          <a:ext cx="128143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62,747
60,907
130.47
34,083,495
32,691,516
1,211,381
18,270,075
31,742,462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51885" y="1211580"/>
          <a:ext cx="1537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89220" y="1230630"/>
          <a:ext cx="20510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240270" y="1230630"/>
          <a:ext cx="128143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85200" y="1230630"/>
          <a:ext cx="64071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89220" y="2049780"/>
          <a:ext cx="20510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303770" y="2049780"/>
          <a:ext cx="345948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815955" y="1179830"/>
          <a:ext cx="144843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1052810" y="124333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1052810" y="15062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1052810" y="1828800"/>
          <a:ext cx="128143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892155" y="1332230"/>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974705"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892155" y="180340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974705"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892155" y="217678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927080" y="12814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927080" y="15405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0625" cy="259080"/>
    <xdr:sp macro="" textlink="">
      <xdr:nvSpPr>
        <xdr:cNvPr id="29" name="テキスト ボックス 28"/>
        <xdr:cNvSpPr txBox="1"/>
      </xdr:nvSpPr>
      <xdr:spPr>
        <a:xfrm>
          <a:off x="767715" y="294513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180" cy="259080"/>
    <xdr:sp macro="" textlink="">
      <xdr:nvSpPr>
        <xdr:cNvPr id="30" name="テキスト ボックス 29"/>
        <xdr:cNvSpPr txBox="1"/>
      </xdr:nvSpPr>
      <xdr:spPr>
        <a:xfrm>
          <a:off x="767715" y="3191510"/>
          <a:ext cx="57581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4900" cy="258445"/>
    <xdr:sp macro="" textlink="">
      <xdr:nvSpPr>
        <xdr:cNvPr id="31" name="テキスト ボックス 30"/>
        <xdr:cNvSpPr txBox="1"/>
      </xdr:nvSpPr>
      <xdr:spPr>
        <a:xfrm>
          <a:off x="767715" y="3441700"/>
          <a:ext cx="8724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0745" cy="259080"/>
    <xdr:sp macro="" textlink="">
      <xdr:nvSpPr>
        <xdr:cNvPr id="32" name="テキスト ボックス 31"/>
        <xdr:cNvSpPr txBox="1"/>
      </xdr:nvSpPr>
      <xdr:spPr>
        <a:xfrm>
          <a:off x="767715" y="368808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5780" cy="259080"/>
    <xdr:sp macro="" textlink="">
      <xdr:nvSpPr>
        <xdr:cNvPr id="33" name="テキスト ボックス 32"/>
        <xdr:cNvSpPr txBox="1"/>
      </xdr:nvSpPr>
      <xdr:spPr>
        <a:xfrm>
          <a:off x="767715" y="3938270"/>
          <a:ext cx="81457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190" cy="424815"/>
    <xdr:sp macro="" textlink="">
      <xdr:nvSpPr>
        <xdr:cNvPr id="34" name="テキスト ボックス 33"/>
        <xdr:cNvSpPr txBox="1"/>
      </xdr:nvSpPr>
      <xdr:spPr>
        <a:xfrm>
          <a:off x="767715" y="4188460"/>
          <a:ext cx="8759190"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150" cy="259080"/>
    <xdr:sp macro="" textlink="">
      <xdr:nvSpPr>
        <xdr:cNvPr id="35" name="テキスト ボックス 34"/>
        <xdr:cNvSpPr txBox="1"/>
      </xdr:nvSpPr>
      <xdr:spPr>
        <a:xfrm>
          <a:off x="767715" y="443484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771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1905" cy="309245"/>
    <xdr:sp macro="" textlink="">
      <xdr:nvSpPr>
        <xdr:cNvPr id="37" name="テキスト ボックス 36"/>
        <xdr:cNvSpPr txBox="1"/>
      </xdr:nvSpPr>
      <xdr:spPr>
        <a:xfrm>
          <a:off x="1791970" y="5260340"/>
          <a:ext cx="12719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1000" cy="358775"/>
    <xdr:sp macro="" textlink="">
      <xdr:nvSpPr>
        <xdr:cNvPr id="38" name="テキスト ボックス 37"/>
        <xdr:cNvSpPr txBox="1"/>
      </xdr:nvSpPr>
      <xdr:spPr>
        <a:xfrm>
          <a:off x="320484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[0.49]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58840" y="515620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58840" y="534289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62508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62508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9891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9891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771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8584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8584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214745" y="596265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a:t>
          </a:r>
          <a:r>
            <a:rPr kumimoji="1" lang="ja-JP" altLang="en-US" sz="1300" baseline="0">
              <a:solidFill>
                <a:schemeClr val="dk1"/>
              </a:solidFill>
              <a:effectLst/>
              <a:latin typeface="ＭＳ Ｐゴシック"/>
              <a:ea typeface="ＭＳ Ｐゴシック"/>
              <a:cs typeface="+mn-cs"/>
            </a:rPr>
            <a:t> 数値の</a:t>
          </a:r>
          <a:r>
            <a:rPr kumimoji="1" lang="ja-JP" altLang="ja-JP" sz="1300">
              <a:solidFill>
                <a:schemeClr val="dk1"/>
              </a:solidFill>
              <a:effectLst/>
              <a:latin typeface="ＭＳ Ｐゴシック"/>
              <a:ea typeface="ＭＳ Ｐゴシック"/>
              <a:cs typeface="+mn-cs"/>
            </a:rPr>
            <a:t>変動はないが、類似団体平均を</a:t>
          </a:r>
          <a:r>
            <a:rPr kumimoji="1" lang="en-US" altLang="ja-JP" sz="1300">
              <a:solidFill>
                <a:schemeClr val="dk1"/>
              </a:solidFill>
              <a:effectLst/>
              <a:latin typeface="ＭＳ Ｐゴシック"/>
              <a:ea typeface="ＭＳ Ｐゴシック"/>
              <a:cs typeface="+mn-cs"/>
            </a:rPr>
            <a:t>0.05</a:t>
          </a:r>
          <a:r>
            <a:rPr kumimoji="1" lang="ja-JP" altLang="ja-JP" sz="1300">
              <a:solidFill>
                <a:schemeClr val="dk1"/>
              </a:solidFill>
              <a:effectLst/>
              <a:latin typeface="ＭＳ Ｐゴシック"/>
              <a:ea typeface="ＭＳ Ｐゴシック"/>
              <a:cs typeface="+mn-cs"/>
            </a:rPr>
            <a:t>ポイント上回っている。</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　今後においても、更なる社会保障関係経費の増加を見据え、事業の必要性を見極めるとともに、市税徴収率の向上や受益者負担の原則に基づく使用料や負担金の見直し、交付税措置のある有利な地方債の活用等により財政基盤の強化に努め</a:t>
          </a:r>
          <a:r>
            <a:rPr kumimoji="1" lang="ja-JP" altLang="en-US" sz="1300">
              <a:solidFill>
                <a:schemeClr val="dk1"/>
              </a:solidFill>
              <a:effectLst/>
              <a:latin typeface="ＭＳ Ｐゴシック"/>
              <a:ea typeface="ＭＳ Ｐゴシック"/>
              <a:cs typeface="+mn-cs"/>
            </a:rPr>
            <a:t>る</a:t>
          </a:r>
          <a:r>
            <a:rPr kumimoji="1" lang="ja-JP" altLang="ja-JP" sz="1300">
              <a:solidFill>
                <a:schemeClr val="dk1"/>
              </a:solidFill>
              <a:effectLst/>
              <a:latin typeface="ＭＳ Ｐゴシック"/>
              <a:ea typeface="ＭＳ Ｐゴシック"/>
              <a:cs typeface="+mn-cs"/>
            </a:rPr>
            <a:t>。</a:t>
          </a:r>
          <a:endParaRPr lang="ja-JP" altLang="ja-JP" sz="1300">
            <a:effectLst/>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771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8445"/>
    <xdr:sp macro="" textlink="">
      <xdr:nvSpPr>
        <xdr:cNvPr id="50" name="テキスト ボックス 49"/>
        <xdr:cNvSpPr txBox="1"/>
      </xdr:nvSpPr>
      <xdr:spPr>
        <a:xfrm>
          <a:off x="0"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74295</xdr:rowOff>
    </xdr:from>
    <xdr:to xmlns:xdr="http://schemas.openxmlformats.org/drawingml/2006/spreadsheetDrawing">
      <xdr:col>27</xdr:col>
      <xdr:colOff>184150</xdr:colOff>
      <xdr:row>45</xdr:row>
      <xdr:rowOff>74295</xdr:rowOff>
    </xdr:to>
    <xdr:cxnSp macro="">
      <xdr:nvCxnSpPr>
        <xdr:cNvPr id="51" name="直線コネクタ 50"/>
        <xdr:cNvCxnSpPr/>
      </xdr:nvCxnSpPr>
      <xdr:spPr>
        <a:xfrm>
          <a:off x="767715" y="76180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103505</xdr:rowOff>
    </xdr:from>
    <xdr:ext cx="762000" cy="258445"/>
    <xdr:sp macro="" textlink="">
      <xdr:nvSpPr>
        <xdr:cNvPr id="52" name="テキスト ボックス 51"/>
        <xdr:cNvSpPr txBox="1"/>
      </xdr:nvSpPr>
      <xdr:spPr>
        <a:xfrm>
          <a:off x="0" y="7479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767715" y="72231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43815</xdr:rowOff>
    </xdr:from>
    <xdr:ext cx="762000" cy="259080"/>
    <xdr:sp macro="" textlink="">
      <xdr:nvSpPr>
        <xdr:cNvPr id="54" name="テキスト ボックス 53"/>
        <xdr:cNvSpPr txBox="1"/>
      </xdr:nvSpPr>
      <xdr:spPr>
        <a:xfrm>
          <a:off x="0" y="708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127000</xdr:rowOff>
    </xdr:from>
    <xdr:to xmlns:xdr="http://schemas.openxmlformats.org/drawingml/2006/spreadsheetDrawing">
      <xdr:col>27</xdr:col>
      <xdr:colOff>184150</xdr:colOff>
      <xdr:row>40</xdr:row>
      <xdr:rowOff>127000</xdr:rowOff>
    </xdr:to>
    <xdr:cxnSp macro="">
      <xdr:nvCxnSpPr>
        <xdr:cNvPr id="55" name="直線コネクタ 54"/>
        <xdr:cNvCxnSpPr/>
      </xdr:nvCxnSpPr>
      <xdr:spPr>
        <a:xfrm>
          <a:off x="767715" y="6832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156210</xdr:rowOff>
    </xdr:from>
    <xdr:ext cx="762000" cy="259080"/>
    <xdr:sp macro="" textlink="">
      <xdr:nvSpPr>
        <xdr:cNvPr id="56" name="テキスト ボックス 55"/>
        <xdr:cNvSpPr txBox="1"/>
      </xdr:nvSpPr>
      <xdr:spPr>
        <a:xfrm>
          <a:off x="0" y="669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67945</xdr:rowOff>
    </xdr:from>
    <xdr:to xmlns:xdr="http://schemas.openxmlformats.org/drawingml/2006/spreadsheetDrawing">
      <xdr:col>27</xdr:col>
      <xdr:colOff>184150</xdr:colOff>
      <xdr:row>38</xdr:row>
      <xdr:rowOff>67945</xdr:rowOff>
    </xdr:to>
    <xdr:cxnSp macro="">
      <xdr:nvCxnSpPr>
        <xdr:cNvPr id="57" name="直線コネクタ 56"/>
        <xdr:cNvCxnSpPr/>
      </xdr:nvCxnSpPr>
      <xdr:spPr>
        <a:xfrm>
          <a:off x="767715" y="64382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97155</xdr:rowOff>
    </xdr:from>
    <xdr:ext cx="762000" cy="259080"/>
    <xdr:sp macro="" textlink="">
      <xdr:nvSpPr>
        <xdr:cNvPr id="58" name="テキスト ボックス 57"/>
        <xdr:cNvSpPr txBox="1"/>
      </xdr:nvSpPr>
      <xdr:spPr>
        <a:xfrm>
          <a:off x="0" y="6299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8255</xdr:rowOff>
    </xdr:from>
    <xdr:to xmlns:xdr="http://schemas.openxmlformats.org/drawingml/2006/spreadsheetDrawing">
      <xdr:col>27</xdr:col>
      <xdr:colOff>184150</xdr:colOff>
      <xdr:row>36</xdr:row>
      <xdr:rowOff>8255</xdr:rowOff>
    </xdr:to>
    <xdr:cxnSp macro="">
      <xdr:nvCxnSpPr>
        <xdr:cNvPr id="59" name="直線コネクタ 58"/>
        <xdr:cNvCxnSpPr/>
      </xdr:nvCxnSpPr>
      <xdr:spPr>
        <a:xfrm>
          <a:off x="767715" y="60432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37465</xdr:rowOff>
    </xdr:from>
    <xdr:ext cx="762000" cy="259080"/>
    <xdr:sp macro="" textlink="">
      <xdr:nvSpPr>
        <xdr:cNvPr id="60" name="テキスト ボックス 59"/>
        <xdr:cNvSpPr txBox="1"/>
      </xdr:nvSpPr>
      <xdr:spPr>
        <a:xfrm>
          <a:off x="0" y="5904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1" name="直線コネクタ 60"/>
        <xdr:cNvCxnSpPr/>
      </xdr:nvCxnSpPr>
      <xdr:spPr>
        <a:xfrm>
          <a:off x="76771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2" name="テキスト ボックス 61"/>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3" name="財政力グラフ枠"/>
        <xdr:cNvSpPr/>
      </xdr:nvSpPr>
      <xdr:spPr>
        <a:xfrm>
          <a:off x="76771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35</xdr:row>
      <xdr:rowOff>99695</xdr:rowOff>
    </xdr:from>
    <xdr:to xmlns:xdr="http://schemas.openxmlformats.org/drawingml/2006/spreadsheetDrawing">
      <xdr:col>23</xdr:col>
      <xdr:colOff>133350</xdr:colOff>
      <xdr:row>44</xdr:row>
      <xdr:rowOff>84455</xdr:rowOff>
    </xdr:to>
    <xdr:cxnSp macro="">
      <xdr:nvCxnSpPr>
        <xdr:cNvPr id="64" name="直線コネクタ 63"/>
        <xdr:cNvCxnSpPr/>
      </xdr:nvCxnSpPr>
      <xdr:spPr>
        <a:xfrm flipV="1">
          <a:off x="4996815" y="5967095"/>
          <a:ext cx="0" cy="14935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56515</xdr:rowOff>
    </xdr:from>
    <xdr:ext cx="761365" cy="259080"/>
    <xdr:sp macro="" textlink="">
      <xdr:nvSpPr>
        <xdr:cNvPr id="65" name="財政力最小値テキスト"/>
        <xdr:cNvSpPr txBox="1"/>
      </xdr:nvSpPr>
      <xdr:spPr>
        <a:xfrm>
          <a:off x="5087620" y="74326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84455</xdr:rowOff>
    </xdr:from>
    <xdr:to xmlns:xdr="http://schemas.openxmlformats.org/drawingml/2006/spreadsheetDrawing">
      <xdr:col>24</xdr:col>
      <xdr:colOff>12700</xdr:colOff>
      <xdr:row>44</xdr:row>
      <xdr:rowOff>84455</xdr:rowOff>
    </xdr:to>
    <xdr:cxnSp macro="">
      <xdr:nvCxnSpPr>
        <xdr:cNvPr id="66" name="直線コネクタ 65"/>
        <xdr:cNvCxnSpPr/>
      </xdr:nvCxnSpPr>
      <xdr:spPr>
        <a:xfrm>
          <a:off x="4907915" y="746061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14605</xdr:rowOff>
    </xdr:from>
    <xdr:ext cx="761365" cy="258445"/>
    <xdr:sp macro="" textlink="">
      <xdr:nvSpPr>
        <xdr:cNvPr id="67" name="財政力最大値テキスト"/>
        <xdr:cNvSpPr txBox="1"/>
      </xdr:nvSpPr>
      <xdr:spPr>
        <a:xfrm>
          <a:off x="5087620" y="57143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35</xdr:row>
      <xdr:rowOff>99695</xdr:rowOff>
    </xdr:from>
    <xdr:to xmlns:xdr="http://schemas.openxmlformats.org/drawingml/2006/spreadsheetDrawing">
      <xdr:col>24</xdr:col>
      <xdr:colOff>12700</xdr:colOff>
      <xdr:row>35</xdr:row>
      <xdr:rowOff>99695</xdr:rowOff>
    </xdr:to>
    <xdr:cxnSp macro="">
      <xdr:nvCxnSpPr>
        <xdr:cNvPr id="68" name="直線コネクタ 67"/>
        <xdr:cNvCxnSpPr/>
      </xdr:nvCxnSpPr>
      <xdr:spPr>
        <a:xfrm>
          <a:off x="4907915" y="596709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38</xdr:row>
      <xdr:rowOff>107950</xdr:rowOff>
    </xdr:from>
    <xdr:to xmlns:xdr="http://schemas.openxmlformats.org/drawingml/2006/spreadsheetDrawing">
      <xdr:col>23</xdr:col>
      <xdr:colOff>133350</xdr:colOff>
      <xdr:row>38</xdr:row>
      <xdr:rowOff>107950</xdr:rowOff>
    </xdr:to>
    <xdr:cxnSp macro="">
      <xdr:nvCxnSpPr>
        <xdr:cNvPr id="69" name="直線コネクタ 68"/>
        <xdr:cNvCxnSpPr/>
      </xdr:nvCxnSpPr>
      <xdr:spPr>
        <a:xfrm>
          <a:off x="4150995" y="6478270"/>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39</xdr:row>
      <xdr:rowOff>59055</xdr:rowOff>
    </xdr:from>
    <xdr:ext cx="761365" cy="259080"/>
    <xdr:sp macro="" textlink="">
      <xdr:nvSpPr>
        <xdr:cNvPr id="70" name="財政力平均値テキスト"/>
        <xdr:cNvSpPr txBox="1"/>
      </xdr:nvSpPr>
      <xdr:spPr>
        <a:xfrm>
          <a:off x="5087620" y="659701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39</xdr:row>
      <xdr:rowOff>86995</xdr:rowOff>
    </xdr:from>
    <xdr:to xmlns:xdr="http://schemas.openxmlformats.org/drawingml/2006/spreadsheetDrawing">
      <xdr:col>23</xdr:col>
      <xdr:colOff>184150</xdr:colOff>
      <xdr:row>40</xdr:row>
      <xdr:rowOff>17145</xdr:rowOff>
    </xdr:to>
    <xdr:sp macro="" textlink="">
      <xdr:nvSpPr>
        <xdr:cNvPr id="71" name="フローチャート: 判断 70"/>
        <xdr:cNvSpPr/>
      </xdr:nvSpPr>
      <xdr:spPr>
        <a:xfrm>
          <a:off x="4946015" y="6624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38</xdr:row>
      <xdr:rowOff>107950</xdr:rowOff>
    </xdr:from>
    <xdr:to xmlns:xdr="http://schemas.openxmlformats.org/drawingml/2006/spreadsheetDrawing">
      <xdr:col>19</xdr:col>
      <xdr:colOff>133350</xdr:colOff>
      <xdr:row>38</xdr:row>
      <xdr:rowOff>107950</xdr:rowOff>
    </xdr:to>
    <xdr:cxnSp macro="">
      <xdr:nvCxnSpPr>
        <xdr:cNvPr id="72" name="直線コネクタ 71"/>
        <xdr:cNvCxnSpPr/>
      </xdr:nvCxnSpPr>
      <xdr:spPr>
        <a:xfrm>
          <a:off x="3254375" y="6478270"/>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39</xdr:row>
      <xdr:rowOff>46990</xdr:rowOff>
    </xdr:from>
    <xdr:to xmlns:xdr="http://schemas.openxmlformats.org/drawingml/2006/spreadsheetDrawing">
      <xdr:col>19</xdr:col>
      <xdr:colOff>184150</xdr:colOff>
      <xdr:row>39</xdr:row>
      <xdr:rowOff>147955</xdr:rowOff>
    </xdr:to>
    <xdr:sp macro="" textlink="">
      <xdr:nvSpPr>
        <xdr:cNvPr id="73" name="フローチャート: 判断 72"/>
        <xdr:cNvSpPr/>
      </xdr:nvSpPr>
      <xdr:spPr>
        <a:xfrm>
          <a:off x="4100195" y="6584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39</xdr:row>
      <xdr:rowOff>132715</xdr:rowOff>
    </xdr:from>
    <xdr:ext cx="735965" cy="259080"/>
    <xdr:sp macro="" textlink="">
      <xdr:nvSpPr>
        <xdr:cNvPr id="74" name="テキスト ボックス 73"/>
        <xdr:cNvSpPr txBox="1"/>
      </xdr:nvSpPr>
      <xdr:spPr>
        <a:xfrm>
          <a:off x="3766185" y="667067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38</xdr:row>
      <xdr:rowOff>67945</xdr:rowOff>
    </xdr:from>
    <xdr:to xmlns:xdr="http://schemas.openxmlformats.org/drawingml/2006/spreadsheetDrawing">
      <xdr:col>15</xdr:col>
      <xdr:colOff>82550</xdr:colOff>
      <xdr:row>38</xdr:row>
      <xdr:rowOff>107950</xdr:rowOff>
    </xdr:to>
    <xdr:cxnSp macro="">
      <xdr:nvCxnSpPr>
        <xdr:cNvPr id="75" name="直線コネクタ 74"/>
        <xdr:cNvCxnSpPr/>
      </xdr:nvCxnSpPr>
      <xdr:spPr>
        <a:xfrm>
          <a:off x="2357755" y="6438265"/>
          <a:ext cx="89662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39</xdr:row>
      <xdr:rowOff>86995</xdr:rowOff>
    </xdr:from>
    <xdr:to xmlns:xdr="http://schemas.openxmlformats.org/drawingml/2006/spreadsheetDrawing">
      <xdr:col>15</xdr:col>
      <xdr:colOff>133350</xdr:colOff>
      <xdr:row>40</xdr:row>
      <xdr:rowOff>17145</xdr:rowOff>
    </xdr:to>
    <xdr:sp macro="" textlink="">
      <xdr:nvSpPr>
        <xdr:cNvPr id="76" name="フローチャート: 判断 75"/>
        <xdr:cNvSpPr/>
      </xdr:nvSpPr>
      <xdr:spPr>
        <a:xfrm>
          <a:off x="3203575" y="6624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1905</xdr:rowOff>
    </xdr:from>
    <xdr:ext cx="762000" cy="259080"/>
    <xdr:sp macro="" textlink="">
      <xdr:nvSpPr>
        <xdr:cNvPr id="77" name="テキスト ボックス 76"/>
        <xdr:cNvSpPr txBox="1"/>
      </xdr:nvSpPr>
      <xdr:spPr>
        <a:xfrm>
          <a:off x="2869565" y="6707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38</xdr:row>
      <xdr:rowOff>67945</xdr:rowOff>
    </xdr:from>
    <xdr:to xmlns:xdr="http://schemas.openxmlformats.org/drawingml/2006/spreadsheetDrawing">
      <xdr:col>11</xdr:col>
      <xdr:colOff>31750</xdr:colOff>
      <xdr:row>38</xdr:row>
      <xdr:rowOff>107950</xdr:rowOff>
    </xdr:to>
    <xdr:cxnSp macro="">
      <xdr:nvCxnSpPr>
        <xdr:cNvPr id="78" name="直線コネクタ 77"/>
        <xdr:cNvCxnSpPr/>
      </xdr:nvCxnSpPr>
      <xdr:spPr>
        <a:xfrm flipV="1">
          <a:off x="1459230" y="6438265"/>
          <a:ext cx="898525"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37</xdr:row>
      <xdr:rowOff>67945</xdr:rowOff>
    </xdr:from>
    <xdr:to xmlns:xdr="http://schemas.openxmlformats.org/drawingml/2006/spreadsheetDrawing">
      <xdr:col>11</xdr:col>
      <xdr:colOff>82550</xdr:colOff>
      <xdr:row>37</xdr:row>
      <xdr:rowOff>167640</xdr:rowOff>
    </xdr:to>
    <xdr:sp macro="" textlink="">
      <xdr:nvSpPr>
        <xdr:cNvPr id="79" name="フローチャート: 判断 78"/>
        <xdr:cNvSpPr/>
      </xdr:nvSpPr>
      <xdr:spPr>
        <a:xfrm>
          <a:off x="2305050" y="6270625"/>
          <a:ext cx="10350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8255</xdr:rowOff>
    </xdr:from>
    <xdr:ext cx="762000" cy="259080"/>
    <xdr:sp macro="" textlink="">
      <xdr:nvSpPr>
        <xdr:cNvPr id="80" name="テキスト ボックス 79"/>
        <xdr:cNvSpPr txBox="1"/>
      </xdr:nvSpPr>
      <xdr:spPr>
        <a:xfrm>
          <a:off x="1972945" y="60432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37</xdr:row>
      <xdr:rowOff>107950</xdr:rowOff>
    </xdr:from>
    <xdr:to xmlns:xdr="http://schemas.openxmlformats.org/drawingml/2006/spreadsheetDrawing">
      <xdr:col>7</xdr:col>
      <xdr:colOff>31750</xdr:colOff>
      <xdr:row>38</xdr:row>
      <xdr:rowOff>38100</xdr:rowOff>
    </xdr:to>
    <xdr:sp macro="" textlink="">
      <xdr:nvSpPr>
        <xdr:cNvPr id="81" name="フローチャート: 判断 80"/>
        <xdr:cNvSpPr/>
      </xdr:nvSpPr>
      <xdr:spPr>
        <a:xfrm>
          <a:off x="1408430" y="631063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36</xdr:row>
      <xdr:rowOff>48260</xdr:rowOff>
    </xdr:from>
    <xdr:ext cx="761365" cy="258445"/>
    <xdr:sp macro="" textlink="">
      <xdr:nvSpPr>
        <xdr:cNvPr id="82" name="テキスト ボックス 81"/>
        <xdr:cNvSpPr txBox="1"/>
      </xdr:nvSpPr>
      <xdr:spPr>
        <a:xfrm>
          <a:off x="1076325" y="60833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1365" cy="259080"/>
    <xdr:sp macro="" textlink="">
      <xdr:nvSpPr>
        <xdr:cNvPr id="83" name="テキスト ボックス 82"/>
        <xdr:cNvSpPr txBox="1"/>
      </xdr:nvSpPr>
      <xdr:spPr>
        <a:xfrm>
          <a:off x="477901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1365" cy="259080"/>
    <xdr:sp macro="" textlink="">
      <xdr:nvSpPr>
        <xdr:cNvPr id="84" name="テキスト ボックス 83"/>
        <xdr:cNvSpPr txBox="1"/>
      </xdr:nvSpPr>
      <xdr:spPr>
        <a:xfrm>
          <a:off x="393319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5" name="テキスト ボックス 84"/>
        <xdr:cNvSpPr txBox="1"/>
      </xdr:nvSpPr>
      <xdr:spPr>
        <a:xfrm>
          <a:off x="303657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6" name="テキスト ボックス 85"/>
        <xdr:cNvSpPr txBox="1"/>
      </xdr:nvSpPr>
      <xdr:spPr>
        <a:xfrm>
          <a:off x="21399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7" name="テキスト ボックス 86"/>
        <xdr:cNvSpPr txBox="1"/>
      </xdr:nvSpPr>
      <xdr:spPr>
        <a:xfrm>
          <a:off x="124142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38</xdr:row>
      <xdr:rowOff>57150</xdr:rowOff>
    </xdr:from>
    <xdr:to xmlns:xdr="http://schemas.openxmlformats.org/drawingml/2006/spreadsheetDrawing">
      <xdr:col>23</xdr:col>
      <xdr:colOff>184150</xdr:colOff>
      <xdr:row>38</xdr:row>
      <xdr:rowOff>158750</xdr:rowOff>
    </xdr:to>
    <xdr:sp macro="" textlink="">
      <xdr:nvSpPr>
        <xdr:cNvPr id="88" name="楕円 87"/>
        <xdr:cNvSpPr/>
      </xdr:nvSpPr>
      <xdr:spPr>
        <a:xfrm>
          <a:off x="4946015"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37</xdr:row>
      <xdr:rowOff>73660</xdr:rowOff>
    </xdr:from>
    <xdr:ext cx="761365" cy="258445"/>
    <xdr:sp macro="" textlink="">
      <xdr:nvSpPr>
        <xdr:cNvPr id="89" name="財政力該当値テキスト"/>
        <xdr:cNvSpPr txBox="1"/>
      </xdr:nvSpPr>
      <xdr:spPr>
        <a:xfrm>
          <a:off x="5087620" y="62763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38</xdr:row>
      <xdr:rowOff>57150</xdr:rowOff>
    </xdr:from>
    <xdr:to xmlns:xdr="http://schemas.openxmlformats.org/drawingml/2006/spreadsheetDrawing">
      <xdr:col>19</xdr:col>
      <xdr:colOff>184150</xdr:colOff>
      <xdr:row>38</xdr:row>
      <xdr:rowOff>158750</xdr:rowOff>
    </xdr:to>
    <xdr:sp macro="" textlink="">
      <xdr:nvSpPr>
        <xdr:cNvPr id="90" name="楕円 89"/>
        <xdr:cNvSpPr/>
      </xdr:nvSpPr>
      <xdr:spPr>
        <a:xfrm>
          <a:off x="4100195"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36</xdr:row>
      <xdr:rowOff>167640</xdr:rowOff>
    </xdr:from>
    <xdr:ext cx="735965" cy="259080"/>
    <xdr:sp macro="" textlink="">
      <xdr:nvSpPr>
        <xdr:cNvPr id="91" name="テキスト ボックス 90"/>
        <xdr:cNvSpPr txBox="1"/>
      </xdr:nvSpPr>
      <xdr:spPr>
        <a:xfrm>
          <a:off x="3766185" y="62026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38</xdr:row>
      <xdr:rowOff>57150</xdr:rowOff>
    </xdr:from>
    <xdr:to xmlns:xdr="http://schemas.openxmlformats.org/drawingml/2006/spreadsheetDrawing">
      <xdr:col>15</xdr:col>
      <xdr:colOff>133350</xdr:colOff>
      <xdr:row>38</xdr:row>
      <xdr:rowOff>158750</xdr:rowOff>
    </xdr:to>
    <xdr:sp macro="" textlink="">
      <xdr:nvSpPr>
        <xdr:cNvPr id="92" name="楕円 91"/>
        <xdr:cNvSpPr/>
      </xdr:nvSpPr>
      <xdr:spPr>
        <a:xfrm>
          <a:off x="3203575" y="6427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36</xdr:row>
      <xdr:rowOff>167640</xdr:rowOff>
    </xdr:from>
    <xdr:ext cx="762000" cy="259080"/>
    <xdr:sp macro="" textlink="">
      <xdr:nvSpPr>
        <xdr:cNvPr id="93" name="テキスト ボックス 92"/>
        <xdr:cNvSpPr txBox="1"/>
      </xdr:nvSpPr>
      <xdr:spPr>
        <a:xfrm>
          <a:off x="2869565" y="6202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38</xdr:row>
      <xdr:rowOff>17145</xdr:rowOff>
    </xdr:from>
    <xdr:to xmlns:xdr="http://schemas.openxmlformats.org/drawingml/2006/spreadsheetDrawing">
      <xdr:col>11</xdr:col>
      <xdr:colOff>82550</xdr:colOff>
      <xdr:row>38</xdr:row>
      <xdr:rowOff>118745</xdr:rowOff>
    </xdr:to>
    <xdr:sp macro="" textlink="">
      <xdr:nvSpPr>
        <xdr:cNvPr id="94" name="楕円 93"/>
        <xdr:cNvSpPr/>
      </xdr:nvSpPr>
      <xdr:spPr>
        <a:xfrm>
          <a:off x="2305050" y="638746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103505</xdr:rowOff>
    </xdr:from>
    <xdr:ext cx="762000" cy="258445"/>
    <xdr:sp macro="" textlink="">
      <xdr:nvSpPr>
        <xdr:cNvPr id="95" name="テキスト ボックス 94"/>
        <xdr:cNvSpPr txBox="1"/>
      </xdr:nvSpPr>
      <xdr:spPr>
        <a:xfrm>
          <a:off x="1972945" y="6473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38</xdr:row>
      <xdr:rowOff>57150</xdr:rowOff>
    </xdr:from>
    <xdr:to xmlns:xdr="http://schemas.openxmlformats.org/drawingml/2006/spreadsheetDrawing">
      <xdr:col>7</xdr:col>
      <xdr:colOff>31750</xdr:colOff>
      <xdr:row>38</xdr:row>
      <xdr:rowOff>158750</xdr:rowOff>
    </xdr:to>
    <xdr:sp macro="" textlink="">
      <xdr:nvSpPr>
        <xdr:cNvPr id="96" name="楕円 95"/>
        <xdr:cNvSpPr/>
      </xdr:nvSpPr>
      <xdr:spPr>
        <a:xfrm>
          <a:off x="1408430" y="642747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38</xdr:row>
      <xdr:rowOff>143510</xdr:rowOff>
    </xdr:from>
    <xdr:ext cx="761365" cy="258445"/>
    <xdr:sp macro="" textlink="">
      <xdr:nvSpPr>
        <xdr:cNvPr id="97" name="テキスト ボックス 96"/>
        <xdr:cNvSpPr txBox="1"/>
      </xdr:nvSpPr>
      <xdr:spPr>
        <a:xfrm>
          <a:off x="1076325" y="65138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8" name="正方形/長方形 97"/>
        <xdr:cNvSpPr/>
      </xdr:nvSpPr>
      <xdr:spPr>
        <a:xfrm>
          <a:off x="76771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9245"/>
    <xdr:sp macro="" textlink="">
      <xdr:nvSpPr>
        <xdr:cNvPr id="99" name="テキスト ボックス 98"/>
        <xdr:cNvSpPr txBox="1"/>
      </xdr:nvSpPr>
      <xdr:spPr>
        <a:xfrm>
          <a:off x="1708785" y="898652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775"/>
    <xdr:sp macro="" textlink="">
      <xdr:nvSpPr>
        <xdr:cNvPr id="100" name="テキスト ボックス 99"/>
        <xdr:cNvSpPr txBox="1"/>
      </xdr:nvSpPr>
      <xdr:spPr>
        <a:xfrm>
          <a:off x="3288030"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1" name="正方形/長方形 100"/>
        <xdr:cNvSpPr/>
      </xdr:nvSpPr>
      <xdr:spPr>
        <a:xfrm>
          <a:off x="5958840" y="888238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2" name="正方形/長方形 101"/>
        <xdr:cNvSpPr/>
      </xdr:nvSpPr>
      <xdr:spPr>
        <a:xfrm>
          <a:off x="5958840" y="906526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3" name="正方形/長方形 102"/>
        <xdr:cNvSpPr/>
      </xdr:nvSpPr>
      <xdr:spPr>
        <a:xfrm>
          <a:off x="762508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4" name="正方形/長方形 103"/>
        <xdr:cNvSpPr/>
      </xdr:nvSpPr>
      <xdr:spPr>
        <a:xfrm>
          <a:off x="762508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5" name="正方形/長方形 104"/>
        <xdr:cNvSpPr/>
      </xdr:nvSpPr>
      <xdr:spPr>
        <a:xfrm>
          <a:off x="909891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6" name="正方形/長方形 105"/>
        <xdr:cNvSpPr/>
      </xdr:nvSpPr>
      <xdr:spPr>
        <a:xfrm>
          <a:off x="909891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76771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608584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9" name="正方形/長方形 108"/>
        <xdr:cNvSpPr/>
      </xdr:nvSpPr>
      <xdr:spPr>
        <a:xfrm>
          <a:off x="608584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0" name="テキスト ボックス 109"/>
        <xdr:cNvSpPr txBox="1"/>
      </xdr:nvSpPr>
      <xdr:spPr>
        <a:xfrm>
          <a:off x="6214745" y="968883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a:t>
          </a:r>
          <a:r>
            <a:rPr kumimoji="1" lang="en-US" altLang="ja-JP" sz="1300">
              <a:latin typeface="ＭＳ Ｐゴシック"/>
              <a:ea typeface="ＭＳ Ｐゴシック"/>
            </a:rPr>
            <a:t>2.3</a:t>
          </a:r>
          <a:r>
            <a:rPr kumimoji="1" lang="ja-JP" altLang="en-US" sz="1300">
              <a:latin typeface="ＭＳ Ｐゴシック"/>
              <a:ea typeface="ＭＳ Ｐゴシック"/>
            </a:rPr>
            <a:t>ポイント上昇し、類似団体平均を</a:t>
          </a:r>
          <a:r>
            <a:rPr kumimoji="1" lang="en-US" altLang="ja-JP" sz="1300">
              <a:latin typeface="ＭＳ Ｐゴシック"/>
              <a:ea typeface="ＭＳ Ｐゴシック"/>
            </a:rPr>
            <a:t>1.7</a:t>
          </a:r>
          <a:r>
            <a:rPr kumimoji="1" lang="ja-JP" altLang="en-US" sz="1300">
              <a:latin typeface="ＭＳ Ｐゴシック"/>
              <a:ea typeface="ＭＳ Ｐゴシック"/>
            </a:rPr>
            <a:t>ポイント上回っている。</a:t>
          </a:r>
        </a:p>
        <a:p>
          <a:r>
            <a:rPr kumimoji="1" lang="ja-JP" altLang="en-US" sz="1300">
              <a:latin typeface="ＭＳ Ｐゴシック"/>
              <a:ea typeface="ＭＳ Ｐゴシック"/>
            </a:rPr>
            <a:t>　上昇の要因は、給与改定における人件費の増、物価高騰による光熱水費及び委託料等の物件費の増及び令和</a:t>
          </a:r>
          <a:r>
            <a:rPr kumimoji="1" lang="en-US" altLang="ja-JP" sz="1300">
              <a:latin typeface="ＭＳ Ｐゴシック"/>
              <a:ea typeface="ＭＳ Ｐゴシック"/>
            </a:rPr>
            <a:t>3</a:t>
          </a:r>
          <a:r>
            <a:rPr kumimoji="1" lang="ja-JP" altLang="en-US" sz="1300">
              <a:latin typeface="ＭＳ Ｐゴシック"/>
              <a:ea typeface="ＭＳ Ｐゴシック"/>
            </a:rPr>
            <a:t>年度借入分の元金償還開始による公債費の増によるものである。</a:t>
          </a:r>
        </a:p>
        <a:p>
          <a:r>
            <a:rPr kumimoji="1" lang="ja-JP" altLang="en-US" sz="1300">
              <a:latin typeface="ＭＳ Ｐゴシック"/>
              <a:ea typeface="ＭＳ Ｐゴシック"/>
            </a:rPr>
            <a:t>　今後も、社会情勢による物価高騰や扶助費などの増加による経常経費の上昇が予想されることから、「公共施設等総合管理計画」に基づく公共施設の統廃合による維持管理費の節減や、単独事業における補助費等の精査等を行い、健全な財政運営を図る。</a:t>
          </a:r>
        </a:p>
      </xdr:txBody>
    </xdr:sp>
    <xdr:clientData/>
  </xdr:twoCellAnchor>
  <xdr:oneCellAnchor>
    <xdr:from xmlns:xdr="http://schemas.openxmlformats.org/drawingml/2006/spreadsheetDrawing">
      <xdr:col>3</xdr:col>
      <xdr:colOff>95250</xdr:colOff>
      <xdr:row>54</xdr:row>
      <xdr:rowOff>140335</xdr:rowOff>
    </xdr:from>
    <xdr:ext cx="298450" cy="224790"/>
    <xdr:sp macro="" textlink="">
      <xdr:nvSpPr>
        <xdr:cNvPr id="111" name="テキスト ボックス 110"/>
        <xdr:cNvSpPr txBox="1"/>
      </xdr:nvSpPr>
      <xdr:spPr>
        <a:xfrm>
          <a:off x="729615" y="919289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76771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3" name="テキスト ボックス 112"/>
        <xdr:cNvSpPr txBox="1"/>
      </xdr:nvSpPr>
      <xdr:spPr>
        <a:xfrm>
          <a:off x="0"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31750</xdr:rowOff>
    </xdr:from>
    <xdr:to xmlns:xdr="http://schemas.openxmlformats.org/drawingml/2006/spreadsheetDrawing">
      <xdr:col>27</xdr:col>
      <xdr:colOff>184150</xdr:colOff>
      <xdr:row>67</xdr:row>
      <xdr:rowOff>31750</xdr:rowOff>
    </xdr:to>
    <xdr:cxnSp macro="">
      <xdr:nvCxnSpPr>
        <xdr:cNvPr id="114" name="直線コネクタ 113"/>
        <xdr:cNvCxnSpPr/>
      </xdr:nvCxnSpPr>
      <xdr:spPr>
        <a:xfrm>
          <a:off x="767715" y="112636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60960</xdr:rowOff>
    </xdr:from>
    <xdr:ext cx="762000" cy="259080"/>
    <xdr:sp macro="" textlink="">
      <xdr:nvSpPr>
        <xdr:cNvPr id="115" name="テキスト ボックス 114"/>
        <xdr:cNvSpPr txBox="1"/>
      </xdr:nvSpPr>
      <xdr:spPr>
        <a:xfrm>
          <a:off x="0" y="1112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64</xdr:row>
      <xdr:rowOff>63500</xdr:rowOff>
    </xdr:from>
    <xdr:to xmlns:xdr="http://schemas.openxmlformats.org/drawingml/2006/spreadsheetDrawing">
      <xdr:col>27</xdr:col>
      <xdr:colOff>184150</xdr:colOff>
      <xdr:row>64</xdr:row>
      <xdr:rowOff>63500</xdr:rowOff>
    </xdr:to>
    <xdr:cxnSp macro="">
      <xdr:nvCxnSpPr>
        <xdr:cNvPr id="116" name="直線コネクタ 115"/>
        <xdr:cNvCxnSpPr/>
      </xdr:nvCxnSpPr>
      <xdr:spPr>
        <a:xfrm>
          <a:off x="767715" y="107924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92710</xdr:rowOff>
    </xdr:from>
    <xdr:ext cx="762000" cy="258445"/>
    <xdr:sp macro="" textlink="">
      <xdr:nvSpPr>
        <xdr:cNvPr id="117" name="テキスト ボックス 116"/>
        <xdr:cNvSpPr txBox="1"/>
      </xdr:nvSpPr>
      <xdr:spPr>
        <a:xfrm>
          <a:off x="0" y="10654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95250</xdr:rowOff>
    </xdr:from>
    <xdr:to xmlns:xdr="http://schemas.openxmlformats.org/drawingml/2006/spreadsheetDrawing">
      <xdr:col>27</xdr:col>
      <xdr:colOff>184150</xdr:colOff>
      <xdr:row>61</xdr:row>
      <xdr:rowOff>95250</xdr:rowOff>
    </xdr:to>
    <xdr:cxnSp macro="">
      <xdr:nvCxnSpPr>
        <xdr:cNvPr id="118" name="直線コネクタ 117"/>
        <xdr:cNvCxnSpPr/>
      </xdr:nvCxnSpPr>
      <xdr:spPr>
        <a:xfrm>
          <a:off x="767715" y="103212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60</xdr:row>
      <xdr:rowOff>124460</xdr:rowOff>
    </xdr:from>
    <xdr:ext cx="762000" cy="258445"/>
    <xdr:sp macro="" textlink="">
      <xdr:nvSpPr>
        <xdr:cNvPr id="119" name="テキスト ボックス 118"/>
        <xdr:cNvSpPr txBox="1"/>
      </xdr:nvSpPr>
      <xdr:spPr>
        <a:xfrm>
          <a:off x="0" y="10182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127000</xdr:rowOff>
    </xdr:from>
    <xdr:to xmlns:xdr="http://schemas.openxmlformats.org/drawingml/2006/spreadsheetDrawing">
      <xdr:col>27</xdr:col>
      <xdr:colOff>184150</xdr:colOff>
      <xdr:row>58</xdr:row>
      <xdr:rowOff>127000</xdr:rowOff>
    </xdr:to>
    <xdr:cxnSp macro="">
      <xdr:nvCxnSpPr>
        <xdr:cNvPr id="120" name="直線コネクタ 119"/>
        <xdr:cNvCxnSpPr/>
      </xdr:nvCxnSpPr>
      <xdr:spPr>
        <a:xfrm>
          <a:off x="767715" y="98501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156210</xdr:rowOff>
    </xdr:from>
    <xdr:ext cx="762000" cy="259080"/>
    <xdr:sp macro="" textlink="">
      <xdr:nvSpPr>
        <xdr:cNvPr id="121" name="テキスト ボックス 120"/>
        <xdr:cNvSpPr txBox="1"/>
      </xdr:nvSpPr>
      <xdr:spPr>
        <a:xfrm>
          <a:off x="0" y="971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2" name="直線コネクタ 121"/>
        <xdr:cNvCxnSpPr/>
      </xdr:nvCxnSpPr>
      <xdr:spPr>
        <a:xfrm>
          <a:off x="76771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8445"/>
    <xdr:sp macro="" textlink="">
      <xdr:nvSpPr>
        <xdr:cNvPr id="123" name="テキスト ボックス 122"/>
        <xdr:cNvSpPr txBox="1"/>
      </xdr:nvSpPr>
      <xdr:spPr>
        <a:xfrm>
          <a:off x="0"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4" name="財政構造の弾力性グラフ枠"/>
        <xdr:cNvSpPr/>
      </xdr:nvSpPr>
      <xdr:spPr>
        <a:xfrm>
          <a:off x="76771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121920</xdr:rowOff>
    </xdr:from>
    <xdr:to xmlns:xdr="http://schemas.openxmlformats.org/drawingml/2006/spreadsheetDrawing">
      <xdr:col>23</xdr:col>
      <xdr:colOff>133350</xdr:colOff>
      <xdr:row>65</xdr:row>
      <xdr:rowOff>80010</xdr:rowOff>
    </xdr:to>
    <xdr:cxnSp macro="">
      <xdr:nvCxnSpPr>
        <xdr:cNvPr id="125" name="直線コネクタ 124"/>
        <xdr:cNvCxnSpPr/>
      </xdr:nvCxnSpPr>
      <xdr:spPr>
        <a:xfrm flipV="1">
          <a:off x="4996815" y="9845040"/>
          <a:ext cx="0" cy="11315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65</xdr:row>
      <xdr:rowOff>52070</xdr:rowOff>
    </xdr:from>
    <xdr:ext cx="761365" cy="258445"/>
    <xdr:sp macro="" textlink="">
      <xdr:nvSpPr>
        <xdr:cNvPr id="126" name="財政構造の弾力性最小値テキスト"/>
        <xdr:cNvSpPr txBox="1"/>
      </xdr:nvSpPr>
      <xdr:spPr>
        <a:xfrm>
          <a:off x="5087620" y="109486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65</xdr:row>
      <xdr:rowOff>80010</xdr:rowOff>
    </xdr:from>
    <xdr:to xmlns:xdr="http://schemas.openxmlformats.org/drawingml/2006/spreadsheetDrawing">
      <xdr:col>24</xdr:col>
      <xdr:colOff>12700</xdr:colOff>
      <xdr:row>65</xdr:row>
      <xdr:rowOff>80010</xdr:rowOff>
    </xdr:to>
    <xdr:cxnSp macro="">
      <xdr:nvCxnSpPr>
        <xdr:cNvPr id="127" name="直線コネクタ 126"/>
        <xdr:cNvCxnSpPr/>
      </xdr:nvCxnSpPr>
      <xdr:spPr>
        <a:xfrm>
          <a:off x="4907915" y="109766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57</xdr:row>
      <xdr:rowOff>36830</xdr:rowOff>
    </xdr:from>
    <xdr:ext cx="761365" cy="258445"/>
    <xdr:sp macro="" textlink="">
      <xdr:nvSpPr>
        <xdr:cNvPr id="128" name="財政構造の弾力性最大値テキスト"/>
        <xdr:cNvSpPr txBox="1"/>
      </xdr:nvSpPr>
      <xdr:spPr>
        <a:xfrm>
          <a:off x="5087620" y="95923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121920</xdr:rowOff>
    </xdr:from>
    <xdr:to xmlns:xdr="http://schemas.openxmlformats.org/drawingml/2006/spreadsheetDrawing">
      <xdr:col>24</xdr:col>
      <xdr:colOff>12700</xdr:colOff>
      <xdr:row>58</xdr:row>
      <xdr:rowOff>121920</xdr:rowOff>
    </xdr:to>
    <xdr:cxnSp macro="">
      <xdr:nvCxnSpPr>
        <xdr:cNvPr id="129" name="直線コネクタ 128"/>
        <xdr:cNvCxnSpPr/>
      </xdr:nvCxnSpPr>
      <xdr:spPr>
        <a:xfrm>
          <a:off x="4907915" y="984504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29845</xdr:rowOff>
    </xdr:from>
    <xdr:to xmlns:xdr="http://schemas.openxmlformats.org/drawingml/2006/spreadsheetDrawing">
      <xdr:col>23</xdr:col>
      <xdr:colOff>133350</xdr:colOff>
      <xdr:row>62</xdr:row>
      <xdr:rowOff>140970</xdr:rowOff>
    </xdr:to>
    <xdr:cxnSp macro="">
      <xdr:nvCxnSpPr>
        <xdr:cNvPr id="130" name="直線コネクタ 129"/>
        <xdr:cNvCxnSpPr/>
      </xdr:nvCxnSpPr>
      <xdr:spPr>
        <a:xfrm>
          <a:off x="4150995" y="10423525"/>
          <a:ext cx="84582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24765</xdr:rowOff>
    </xdr:from>
    <xdr:ext cx="761365" cy="259080"/>
    <xdr:sp macro="" textlink="">
      <xdr:nvSpPr>
        <xdr:cNvPr id="131" name="財政構造の弾力性平均値テキスト"/>
        <xdr:cNvSpPr txBox="1"/>
      </xdr:nvSpPr>
      <xdr:spPr>
        <a:xfrm>
          <a:off x="5087620" y="1025080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8255</xdr:rowOff>
    </xdr:from>
    <xdr:to xmlns:xdr="http://schemas.openxmlformats.org/drawingml/2006/spreadsheetDrawing">
      <xdr:col>23</xdr:col>
      <xdr:colOff>184150</xdr:colOff>
      <xdr:row>62</xdr:row>
      <xdr:rowOff>109855</xdr:rowOff>
    </xdr:to>
    <xdr:sp macro="" textlink="">
      <xdr:nvSpPr>
        <xdr:cNvPr id="132" name="フローチャート: 判断 131"/>
        <xdr:cNvSpPr/>
      </xdr:nvSpPr>
      <xdr:spPr>
        <a:xfrm>
          <a:off x="4946015" y="10401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153035</xdr:rowOff>
    </xdr:from>
    <xdr:to xmlns:xdr="http://schemas.openxmlformats.org/drawingml/2006/spreadsheetDrawing">
      <xdr:col>19</xdr:col>
      <xdr:colOff>133350</xdr:colOff>
      <xdr:row>62</xdr:row>
      <xdr:rowOff>29845</xdr:rowOff>
    </xdr:to>
    <xdr:cxnSp macro="">
      <xdr:nvCxnSpPr>
        <xdr:cNvPr id="133" name="直線コネクタ 132"/>
        <xdr:cNvCxnSpPr/>
      </xdr:nvCxnSpPr>
      <xdr:spPr>
        <a:xfrm>
          <a:off x="3254375" y="10379075"/>
          <a:ext cx="89662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61</xdr:row>
      <xdr:rowOff>131445</xdr:rowOff>
    </xdr:from>
    <xdr:to xmlns:xdr="http://schemas.openxmlformats.org/drawingml/2006/spreadsheetDrawing">
      <xdr:col>19</xdr:col>
      <xdr:colOff>184150</xdr:colOff>
      <xdr:row>62</xdr:row>
      <xdr:rowOff>61595</xdr:rowOff>
    </xdr:to>
    <xdr:sp macro="" textlink="">
      <xdr:nvSpPr>
        <xdr:cNvPr id="134" name="フローチャート: 判断 133"/>
        <xdr:cNvSpPr/>
      </xdr:nvSpPr>
      <xdr:spPr>
        <a:xfrm>
          <a:off x="4100195" y="10357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60</xdr:row>
      <xdr:rowOff>71755</xdr:rowOff>
    </xdr:from>
    <xdr:ext cx="735965" cy="258445"/>
    <xdr:sp macro="" textlink="">
      <xdr:nvSpPr>
        <xdr:cNvPr id="135" name="テキスト ボックス 134"/>
        <xdr:cNvSpPr txBox="1"/>
      </xdr:nvSpPr>
      <xdr:spPr>
        <a:xfrm>
          <a:off x="3766185" y="1013015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153035</xdr:rowOff>
    </xdr:from>
    <xdr:to xmlns:xdr="http://schemas.openxmlformats.org/drawingml/2006/spreadsheetDrawing">
      <xdr:col>15</xdr:col>
      <xdr:colOff>82550</xdr:colOff>
      <xdr:row>62</xdr:row>
      <xdr:rowOff>1270</xdr:rowOff>
    </xdr:to>
    <xdr:cxnSp macro="">
      <xdr:nvCxnSpPr>
        <xdr:cNvPr id="136" name="直線コネクタ 135"/>
        <xdr:cNvCxnSpPr/>
      </xdr:nvCxnSpPr>
      <xdr:spPr>
        <a:xfrm flipV="1">
          <a:off x="2357755" y="10379075"/>
          <a:ext cx="89662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148590</xdr:rowOff>
    </xdr:from>
    <xdr:to xmlns:xdr="http://schemas.openxmlformats.org/drawingml/2006/spreadsheetDrawing">
      <xdr:col>15</xdr:col>
      <xdr:colOff>133350</xdr:colOff>
      <xdr:row>61</xdr:row>
      <xdr:rowOff>78740</xdr:rowOff>
    </xdr:to>
    <xdr:sp macro="" textlink="">
      <xdr:nvSpPr>
        <xdr:cNvPr id="137" name="フローチャート: 判断 136"/>
        <xdr:cNvSpPr/>
      </xdr:nvSpPr>
      <xdr:spPr>
        <a:xfrm>
          <a:off x="3203575" y="10206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88900</xdr:rowOff>
    </xdr:from>
    <xdr:ext cx="762000" cy="258445"/>
    <xdr:sp macro="" textlink="">
      <xdr:nvSpPr>
        <xdr:cNvPr id="138" name="テキスト ボックス 137"/>
        <xdr:cNvSpPr txBox="1"/>
      </xdr:nvSpPr>
      <xdr:spPr>
        <a:xfrm>
          <a:off x="2869565" y="9979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112395</xdr:rowOff>
    </xdr:from>
    <xdr:to xmlns:xdr="http://schemas.openxmlformats.org/drawingml/2006/spreadsheetDrawing">
      <xdr:col>11</xdr:col>
      <xdr:colOff>31750</xdr:colOff>
      <xdr:row>62</xdr:row>
      <xdr:rowOff>1270</xdr:rowOff>
    </xdr:to>
    <xdr:cxnSp macro="">
      <xdr:nvCxnSpPr>
        <xdr:cNvPr id="139" name="直線コネクタ 138"/>
        <xdr:cNvCxnSpPr/>
      </xdr:nvCxnSpPr>
      <xdr:spPr>
        <a:xfrm>
          <a:off x="1459230" y="10170795"/>
          <a:ext cx="898525"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61</xdr:row>
      <xdr:rowOff>146050</xdr:rowOff>
    </xdr:from>
    <xdr:to xmlns:xdr="http://schemas.openxmlformats.org/drawingml/2006/spreadsheetDrawing">
      <xdr:col>11</xdr:col>
      <xdr:colOff>82550</xdr:colOff>
      <xdr:row>62</xdr:row>
      <xdr:rowOff>76200</xdr:rowOff>
    </xdr:to>
    <xdr:sp macro="" textlink="">
      <xdr:nvSpPr>
        <xdr:cNvPr id="140" name="フローチャート: 判断 139"/>
        <xdr:cNvSpPr/>
      </xdr:nvSpPr>
      <xdr:spPr>
        <a:xfrm>
          <a:off x="2305050" y="1037209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60960</xdr:rowOff>
    </xdr:from>
    <xdr:ext cx="762000" cy="259080"/>
    <xdr:sp macro="" textlink="">
      <xdr:nvSpPr>
        <xdr:cNvPr id="141" name="テキスト ボックス 140"/>
        <xdr:cNvSpPr txBox="1"/>
      </xdr:nvSpPr>
      <xdr:spPr>
        <a:xfrm>
          <a:off x="1972945" y="10454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8255</xdr:rowOff>
    </xdr:from>
    <xdr:to xmlns:xdr="http://schemas.openxmlformats.org/drawingml/2006/spreadsheetDrawing">
      <xdr:col>7</xdr:col>
      <xdr:colOff>31750</xdr:colOff>
      <xdr:row>62</xdr:row>
      <xdr:rowOff>109855</xdr:rowOff>
    </xdr:to>
    <xdr:sp macro="" textlink="">
      <xdr:nvSpPr>
        <xdr:cNvPr id="142" name="フローチャート: 判断 141"/>
        <xdr:cNvSpPr/>
      </xdr:nvSpPr>
      <xdr:spPr>
        <a:xfrm>
          <a:off x="1408430" y="10401935"/>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94615</xdr:rowOff>
    </xdr:from>
    <xdr:ext cx="761365" cy="259080"/>
    <xdr:sp macro="" textlink="">
      <xdr:nvSpPr>
        <xdr:cNvPr id="143" name="テキスト ボックス 142"/>
        <xdr:cNvSpPr txBox="1"/>
      </xdr:nvSpPr>
      <xdr:spPr>
        <a:xfrm>
          <a:off x="1076325" y="104882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167640</xdr:rowOff>
    </xdr:from>
    <xdr:ext cx="761365" cy="259080"/>
    <xdr:sp macro="" textlink="">
      <xdr:nvSpPr>
        <xdr:cNvPr id="144" name="テキスト ボックス 143"/>
        <xdr:cNvSpPr txBox="1"/>
      </xdr:nvSpPr>
      <xdr:spPr>
        <a:xfrm>
          <a:off x="477901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167640</xdr:rowOff>
    </xdr:from>
    <xdr:ext cx="761365" cy="259080"/>
    <xdr:sp macro="" textlink="">
      <xdr:nvSpPr>
        <xdr:cNvPr id="145" name="テキスト ボックス 144"/>
        <xdr:cNvSpPr txBox="1"/>
      </xdr:nvSpPr>
      <xdr:spPr>
        <a:xfrm>
          <a:off x="393319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167640</xdr:rowOff>
    </xdr:from>
    <xdr:ext cx="762000" cy="259080"/>
    <xdr:sp macro="" textlink="">
      <xdr:nvSpPr>
        <xdr:cNvPr id="146" name="テキスト ボックス 145"/>
        <xdr:cNvSpPr txBox="1"/>
      </xdr:nvSpPr>
      <xdr:spPr>
        <a:xfrm>
          <a:off x="303657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167640</xdr:rowOff>
    </xdr:from>
    <xdr:ext cx="762000" cy="259080"/>
    <xdr:sp macro="" textlink="">
      <xdr:nvSpPr>
        <xdr:cNvPr id="147" name="テキスト ボックス 146"/>
        <xdr:cNvSpPr txBox="1"/>
      </xdr:nvSpPr>
      <xdr:spPr>
        <a:xfrm>
          <a:off x="213995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167640</xdr:rowOff>
    </xdr:from>
    <xdr:ext cx="762000" cy="259080"/>
    <xdr:sp macro="" textlink="">
      <xdr:nvSpPr>
        <xdr:cNvPr id="148" name="テキスト ボックス 147"/>
        <xdr:cNvSpPr txBox="1"/>
      </xdr:nvSpPr>
      <xdr:spPr>
        <a:xfrm>
          <a:off x="124142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90170</xdr:rowOff>
    </xdr:from>
    <xdr:to xmlns:xdr="http://schemas.openxmlformats.org/drawingml/2006/spreadsheetDrawing">
      <xdr:col>23</xdr:col>
      <xdr:colOff>184150</xdr:colOff>
      <xdr:row>63</xdr:row>
      <xdr:rowOff>20320</xdr:rowOff>
    </xdr:to>
    <xdr:sp macro="" textlink="">
      <xdr:nvSpPr>
        <xdr:cNvPr id="149" name="楕円 148"/>
        <xdr:cNvSpPr/>
      </xdr:nvSpPr>
      <xdr:spPr>
        <a:xfrm>
          <a:off x="4946015" y="10483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62230</xdr:rowOff>
    </xdr:from>
    <xdr:ext cx="761365" cy="259080"/>
    <xdr:sp macro="" textlink="">
      <xdr:nvSpPr>
        <xdr:cNvPr id="150" name="財政構造の弾力性該当値テキスト"/>
        <xdr:cNvSpPr txBox="1"/>
      </xdr:nvSpPr>
      <xdr:spPr>
        <a:xfrm>
          <a:off x="5087620" y="104559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150495</xdr:rowOff>
    </xdr:from>
    <xdr:to xmlns:xdr="http://schemas.openxmlformats.org/drawingml/2006/spreadsheetDrawing">
      <xdr:col>19</xdr:col>
      <xdr:colOff>184150</xdr:colOff>
      <xdr:row>62</xdr:row>
      <xdr:rowOff>80645</xdr:rowOff>
    </xdr:to>
    <xdr:sp macro="" textlink="">
      <xdr:nvSpPr>
        <xdr:cNvPr id="151" name="楕円 150"/>
        <xdr:cNvSpPr/>
      </xdr:nvSpPr>
      <xdr:spPr>
        <a:xfrm>
          <a:off x="4100195" y="103765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64770</xdr:rowOff>
    </xdr:from>
    <xdr:ext cx="735965" cy="259080"/>
    <xdr:sp macro="" textlink="">
      <xdr:nvSpPr>
        <xdr:cNvPr id="152" name="テキスト ボックス 151"/>
        <xdr:cNvSpPr txBox="1"/>
      </xdr:nvSpPr>
      <xdr:spPr>
        <a:xfrm>
          <a:off x="3766185" y="104584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102870</xdr:rowOff>
    </xdr:from>
    <xdr:to xmlns:xdr="http://schemas.openxmlformats.org/drawingml/2006/spreadsheetDrawing">
      <xdr:col>15</xdr:col>
      <xdr:colOff>133350</xdr:colOff>
      <xdr:row>62</xdr:row>
      <xdr:rowOff>32385</xdr:rowOff>
    </xdr:to>
    <xdr:sp macro="" textlink="">
      <xdr:nvSpPr>
        <xdr:cNvPr id="153" name="楕円 152"/>
        <xdr:cNvSpPr/>
      </xdr:nvSpPr>
      <xdr:spPr>
        <a:xfrm>
          <a:off x="3203575" y="1032891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17145</xdr:rowOff>
    </xdr:from>
    <xdr:ext cx="762000" cy="258445"/>
    <xdr:sp macro="" textlink="">
      <xdr:nvSpPr>
        <xdr:cNvPr id="154" name="テキスト ボックス 153"/>
        <xdr:cNvSpPr txBox="1"/>
      </xdr:nvSpPr>
      <xdr:spPr>
        <a:xfrm>
          <a:off x="2869565" y="10410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61</xdr:row>
      <xdr:rowOff>121920</xdr:rowOff>
    </xdr:from>
    <xdr:to xmlns:xdr="http://schemas.openxmlformats.org/drawingml/2006/spreadsheetDrawing">
      <xdr:col>11</xdr:col>
      <xdr:colOff>82550</xdr:colOff>
      <xdr:row>62</xdr:row>
      <xdr:rowOff>52070</xdr:rowOff>
    </xdr:to>
    <xdr:sp macro="" textlink="">
      <xdr:nvSpPr>
        <xdr:cNvPr id="155" name="楕円 154"/>
        <xdr:cNvSpPr/>
      </xdr:nvSpPr>
      <xdr:spPr>
        <a:xfrm>
          <a:off x="2305050" y="1034796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62230</xdr:rowOff>
    </xdr:from>
    <xdr:ext cx="762000" cy="259080"/>
    <xdr:sp macro="" textlink="">
      <xdr:nvSpPr>
        <xdr:cNvPr id="156" name="テキスト ボックス 155"/>
        <xdr:cNvSpPr txBox="1"/>
      </xdr:nvSpPr>
      <xdr:spPr>
        <a:xfrm>
          <a:off x="1972945" y="10120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61595</xdr:rowOff>
    </xdr:from>
    <xdr:to xmlns:xdr="http://schemas.openxmlformats.org/drawingml/2006/spreadsheetDrawing">
      <xdr:col>7</xdr:col>
      <xdr:colOff>31750</xdr:colOff>
      <xdr:row>60</xdr:row>
      <xdr:rowOff>163195</xdr:rowOff>
    </xdr:to>
    <xdr:sp macro="" textlink="">
      <xdr:nvSpPr>
        <xdr:cNvPr id="157" name="楕円 156"/>
        <xdr:cNvSpPr/>
      </xdr:nvSpPr>
      <xdr:spPr>
        <a:xfrm>
          <a:off x="1408430" y="1011999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1905</xdr:rowOff>
    </xdr:from>
    <xdr:ext cx="761365" cy="259080"/>
    <xdr:sp macro="" textlink="">
      <xdr:nvSpPr>
        <xdr:cNvPr id="158" name="テキスト ボックス 157"/>
        <xdr:cNvSpPr txBox="1"/>
      </xdr:nvSpPr>
      <xdr:spPr>
        <a:xfrm>
          <a:off x="1076325" y="98926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9" name="正方形/長方形 158"/>
        <xdr:cNvSpPr/>
      </xdr:nvSpPr>
      <xdr:spPr>
        <a:xfrm>
          <a:off x="76771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140335</xdr:rowOff>
    </xdr:from>
    <xdr:ext cx="3218815" cy="308610"/>
    <xdr:sp macro="" textlink="">
      <xdr:nvSpPr>
        <xdr:cNvPr id="160" name="テキスト ボックス 159"/>
        <xdr:cNvSpPr txBox="1"/>
      </xdr:nvSpPr>
      <xdr:spPr>
        <a:xfrm>
          <a:off x="809625" y="12713335"/>
          <a:ext cx="32188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1" name="テキスト ボックス 160"/>
        <xdr:cNvSpPr txBox="1"/>
      </xdr:nvSpPr>
      <xdr:spPr>
        <a:xfrm>
          <a:off x="418528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[153,910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2" name="正方形/長方形 161"/>
        <xdr:cNvSpPr/>
      </xdr:nvSpPr>
      <xdr:spPr>
        <a:xfrm>
          <a:off x="5958840" y="1260475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3" name="正方形/長方形 162"/>
        <xdr:cNvSpPr/>
      </xdr:nvSpPr>
      <xdr:spPr>
        <a:xfrm>
          <a:off x="5958840" y="1279144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4" name="正方形/長方形 163"/>
        <xdr:cNvSpPr/>
      </xdr:nvSpPr>
      <xdr:spPr>
        <a:xfrm>
          <a:off x="762508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5" name="正方形/長方形 164"/>
        <xdr:cNvSpPr/>
      </xdr:nvSpPr>
      <xdr:spPr>
        <a:xfrm>
          <a:off x="762508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6" name="正方形/長方形 165"/>
        <xdr:cNvSpPr/>
      </xdr:nvSpPr>
      <xdr:spPr>
        <a:xfrm>
          <a:off x="909891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7" name="正方形/長方形 166"/>
        <xdr:cNvSpPr/>
      </xdr:nvSpPr>
      <xdr:spPr>
        <a:xfrm>
          <a:off x="909891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140,987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8" name="正方形/長方形 167"/>
        <xdr:cNvSpPr/>
      </xdr:nvSpPr>
      <xdr:spPr>
        <a:xfrm>
          <a:off x="76771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9" name="正方形/長方形 168"/>
        <xdr:cNvSpPr/>
      </xdr:nvSpPr>
      <xdr:spPr>
        <a:xfrm>
          <a:off x="608584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0" name="正方形/長方形 169"/>
        <xdr:cNvSpPr/>
      </xdr:nvSpPr>
      <xdr:spPr>
        <a:xfrm>
          <a:off x="608584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1" name="テキスト ボックス 170"/>
        <xdr:cNvSpPr txBox="1"/>
      </xdr:nvSpPr>
      <xdr:spPr>
        <a:xfrm>
          <a:off x="6214745" y="13411200"/>
          <a:ext cx="582993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前年度から</a:t>
          </a:r>
          <a:r>
            <a:rPr kumimoji="1" lang="en-US" altLang="ja-JP" sz="1200">
              <a:latin typeface="ＭＳ Ｐゴシック"/>
              <a:ea typeface="ＭＳ Ｐゴシック"/>
            </a:rPr>
            <a:t>2,284</a:t>
          </a:r>
          <a:r>
            <a:rPr kumimoji="1" lang="ja-JP" altLang="en-US" sz="1200">
              <a:latin typeface="ＭＳ Ｐゴシック"/>
              <a:ea typeface="ＭＳ Ｐゴシック"/>
            </a:rPr>
            <a:t>円減少し、類似団体平均を</a:t>
          </a:r>
          <a:r>
            <a:rPr kumimoji="1" lang="en-US" altLang="ja-JP" sz="1200">
              <a:latin typeface="ＭＳ Ｐゴシック"/>
              <a:ea typeface="ＭＳ Ｐゴシック"/>
            </a:rPr>
            <a:t>24,235</a:t>
          </a:r>
          <a:r>
            <a:rPr kumimoji="1" lang="ja-JP" altLang="en-US" sz="1200">
              <a:latin typeface="ＭＳ Ｐゴシック"/>
              <a:ea typeface="ＭＳ Ｐゴシック"/>
            </a:rPr>
            <a:t>円下回っている。</a:t>
          </a:r>
        </a:p>
        <a:p>
          <a:r>
            <a:rPr kumimoji="1" lang="ja-JP" altLang="en-US" sz="1200">
              <a:latin typeface="ＭＳ Ｐゴシック"/>
              <a:ea typeface="ＭＳ Ｐゴシック"/>
            </a:rPr>
            <a:t>　前年度から下降した要因としては、給与改定による人件費の増があったものの、社会教育施設再編事業における施設解体撤去の完了による物件費の減があったため結果として下降した。人件費については、今後も給与改定により上昇が見込まれているため、「行政改革アクションプラン」に基づく定員管理及び給与の適正化による人件費の抑制を図る。また、物件費については、施設数や施設面積が大きく寄与しているため、「公共施設等総合管理計画」に基づく公共施設の適正化を進め、委託料や修繕費の抑制に努める。</a:t>
          </a:r>
        </a:p>
      </xdr:txBody>
    </xdr:sp>
    <xdr:clientData/>
  </xdr:twoCellAnchor>
  <xdr:oneCellAnchor>
    <xdr:from xmlns:xdr="http://schemas.openxmlformats.org/drawingml/2006/spreadsheetDrawing">
      <xdr:col>3</xdr:col>
      <xdr:colOff>95250</xdr:colOff>
      <xdr:row>77</xdr:row>
      <xdr:rowOff>6350</xdr:rowOff>
    </xdr:from>
    <xdr:ext cx="349885" cy="225425"/>
    <xdr:sp macro="" textlink="">
      <xdr:nvSpPr>
        <xdr:cNvPr id="172" name="テキスト ボックス 171"/>
        <xdr:cNvSpPr txBox="1"/>
      </xdr:nvSpPr>
      <xdr:spPr>
        <a:xfrm>
          <a:off x="729615" y="1291463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3" name="直線コネクタ 172"/>
        <xdr:cNvCxnSpPr/>
      </xdr:nvCxnSpPr>
      <xdr:spPr>
        <a:xfrm>
          <a:off x="76771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4" name="テキスト ボックス 173"/>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5" name="直線コネクタ 174"/>
        <xdr:cNvCxnSpPr/>
      </xdr:nvCxnSpPr>
      <xdr:spPr>
        <a:xfrm>
          <a:off x="767715" y="150704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9080"/>
    <xdr:sp macro="" textlink="">
      <xdr:nvSpPr>
        <xdr:cNvPr id="176" name="テキスト ボックス 175"/>
        <xdr:cNvSpPr txBox="1"/>
      </xdr:nvSpPr>
      <xdr:spPr>
        <a:xfrm>
          <a:off x="0" y="1492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7" name="直線コネクタ 176"/>
        <xdr:cNvCxnSpPr/>
      </xdr:nvCxnSpPr>
      <xdr:spPr>
        <a:xfrm>
          <a:off x="767715" y="1467548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120015</xdr:rowOff>
    </xdr:from>
    <xdr:ext cx="762000" cy="259080"/>
    <xdr:sp macro="" textlink="">
      <xdr:nvSpPr>
        <xdr:cNvPr id="178" name="テキスト ボックス 177"/>
        <xdr:cNvSpPr txBox="1"/>
      </xdr:nvSpPr>
      <xdr:spPr>
        <a:xfrm>
          <a:off x="0" y="14537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9" name="直線コネクタ 178"/>
        <xdr:cNvCxnSpPr/>
      </xdr:nvCxnSpPr>
      <xdr:spPr>
        <a:xfrm>
          <a:off x="767715" y="142811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0" name="テキスト ボックス 179"/>
        <xdr:cNvSpPr txBox="1"/>
      </xdr:nvSpPr>
      <xdr:spPr>
        <a:xfrm>
          <a:off x="0"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1" name="直線コネクタ 180"/>
        <xdr:cNvCxnSpPr/>
      </xdr:nvCxnSpPr>
      <xdr:spPr>
        <a:xfrm>
          <a:off x="767715" y="138906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2" name="テキスト ボックス 181"/>
        <xdr:cNvSpPr txBox="1"/>
      </xdr:nvSpPr>
      <xdr:spPr>
        <a:xfrm>
          <a:off x="0" y="13748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3" name="直線コネクタ 182"/>
        <xdr:cNvCxnSpPr/>
      </xdr:nvCxnSpPr>
      <xdr:spPr>
        <a:xfrm>
          <a:off x="767715" y="134956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9080"/>
    <xdr:sp macro="" textlink="">
      <xdr:nvSpPr>
        <xdr:cNvPr id="184" name="テキスト ボックス 183"/>
        <xdr:cNvSpPr txBox="1"/>
      </xdr:nvSpPr>
      <xdr:spPr>
        <a:xfrm>
          <a:off x="0" y="13357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771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8445"/>
    <xdr:sp macro="" textlink="">
      <xdr:nvSpPr>
        <xdr:cNvPr id="186" name="テキスト ボックス 185"/>
        <xdr:cNvSpPr txBox="1"/>
      </xdr:nvSpPr>
      <xdr:spPr>
        <a:xfrm>
          <a:off x="0" y="12962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7" name="人件費・物件費等の状況グラフ枠"/>
        <xdr:cNvSpPr/>
      </xdr:nvSpPr>
      <xdr:spPr>
        <a:xfrm>
          <a:off x="76771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86995</xdr:rowOff>
    </xdr:from>
    <xdr:to xmlns:xdr="http://schemas.openxmlformats.org/drawingml/2006/spreadsheetDrawing">
      <xdr:col>23</xdr:col>
      <xdr:colOff>133350</xdr:colOff>
      <xdr:row>89</xdr:row>
      <xdr:rowOff>135255</xdr:rowOff>
    </xdr:to>
    <xdr:cxnSp macro="">
      <xdr:nvCxnSpPr>
        <xdr:cNvPr id="188" name="直線コネクタ 187"/>
        <xdr:cNvCxnSpPr/>
      </xdr:nvCxnSpPr>
      <xdr:spPr>
        <a:xfrm flipV="1">
          <a:off x="4996815" y="13665835"/>
          <a:ext cx="0" cy="13893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107950</xdr:rowOff>
    </xdr:from>
    <xdr:ext cx="761365" cy="258445"/>
    <xdr:sp macro="" textlink="">
      <xdr:nvSpPr>
        <xdr:cNvPr id="189" name="人件費・物件費等の状況最小値テキスト"/>
        <xdr:cNvSpPr txBox="1"/>
      </xdr:nvSpPr>
      <xdr:spPr>
        <a:xfrm>
          <a:off x="5087620" y="150279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298,170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135255</xdr:rowOff>
    </xdr:from>
    <xdr:to xmlns:xdr="http://schemas.openxmlformats.org/drawingml/2006/spreadsheetDrawing">
      <xdr:col>24</xdr:col>
      <xdr:colOff>12700</xdr:colOff>
      <xdr:row>89</xdr:row>
      <xdr:rowOff>135255</xdr:rowOff>
    </xdr:to>
    <xdr:cxnSp macro="">
      <xdr:nvCxnSpPr>
        <xdr:cNvPr id="190" name="直線コネクタ 189"/>
        <xdr:cNvCxnSpPr/>
      </xdr:nvCxnSpPr>
      <xdr:spPr>
        <a:xfrm>
          <a:off x="4907915" y="1505521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1905</xdr:rowOff>
    </xdr:from>
    <xdr:ext cx="761365" cy="259080"/>
    <xdr:sp macro="" textlink="">
      <xdr:nvSpPr>
        <xdr:cNvPr id="191" name="人件費・物件費等の状況最大値テキスト"/>
        <xdr:cNvSpPr txBox="1"/>
      </xdr:nvSpPr>
      <xdr:spPr>
        <a:xfrm>
          <a:off x="5087620" y="134131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121,621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86995</xdr:rowOff>
    </xdr:from>
    <xdr:to xmlns:xdr="http://schemas.openxmlformats.org/drawingml/2006/spreadsheetDrawing">
      <xdr:col>24</xdr:col>
      <xdr:colOff>12700</xdr:colOff>
      <xdr:row>81</xdr:row>
      <xdr:rowOff>86995</xdr:rowOff>
    </xdr:to>
    <xdr:cxnSp macro="">
      <xdr:nvCxnSpPr>
        <xdr:cNvPr id="192" name="直線コネクタ 191"/>
        <xdr:cNvCxnSpPr/>
      </xdr:nvCxnSpPr>
      <xdr:spPr>
        <a:xfrm>
          <a:off x="4907915" y="1366583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3810</xdr:rowOff>
    </xdr:from>
    <xdr:to xmlns:xdr="http://schemas.openxmlformats.org/drawingml/2006/spreadsheetDrawing">
      <xdr:col>23</xdr:col>
      <xdr:colOff>133350</xdr:colOff>
      <xdr:row>83</xdr:row>
      <xdr:rowOff>22225</xdr:rowOff>
    </xdr:to>
    <xdr:cxnSp macro="">
      <xdr:nvCxnSpPr>
        <xdr:cNvPr id="193" name="直線コネクタ 192"/>
        <xdr:cNvCxnSpPr/>
      </xdr:nvCxnSpPr>
      <xdr:spPr>
        <a:xfrm flipV="1">
          <a:off x="4150995" y="13917930"/>
          <a:ext cx="8458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120015</xdr:rowOff>
    </xdr:from>
    <xdr:ext cx="761365" cy="259080"/>
    <xdr:sp macro="" textlink="">
      <xdr:nvSpPr>
        <xdr:cNvPr id="194" name="人件費・物件費等の状況平均値テキスト"/>
        <xdr:cNvSpPr txBox="1"/>
      </xdr:nvSpPr>
      <xdr:spPr>
        <a:xfrm>
          <a:off x="5087620" y="1403413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178,145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83</xdr:row>
      <xdr:rowOff>147955</xdr:rowOff>
    </xdr:from>
    <xdr:to xmlns:xdr="http://schemas.openxmlformats.org/drawingml/2006/spreadsheetDrawing">
      <xdr:col>23</xdr:col>
      <xdr:colOff>184150</xdr:colOff>
      <xdr:row>84</xdr:row>
      <xdr:rowOff>78105</xdr:rowOff>
    </xdr:to>
    <xdr:sp macro="" textlink="">
      <xdr:nvSpPr>
        <xdr:cNvPr id="195" name="フローチャート: 判断 194"/>
        <xdr:cNvSpPr/>
      </xdr:nvSpPr>
      <xdr:spPr>
        <a:xfrm>
          <a:off x="4946015" y="140620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120650</xdr:rowOff>
    </xdr:from>
    <xdr:to xmlns:xdr="http://schemas.openxmlformats.org/drawingml/2006/spreadsheetDrawing">
      <xdr:col>19</xdr:col>
      <xdr:colOff>133350</xdr:colOff>
      <xdr:row>83</xdr:row>
      <xdr:rowOff>22225</xdr:rowOff>
    </xdr:to>
    <xdr:cxnSp macro="">
      <xdr:nvCxnSpPr>
        <xdr:cNvPr id="196" name="直線コネクタ 195"/>
        <xdr:cNvCxnSpPr/>
      </xdr:nvCxnSpPr>
      <xdr:spPr>
        <a:xfrm>
          <a:off x="3254375" y="13867130"/>
          <a:ext cx="89662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133350</xdr:rowOff>
    </xdr:from>
    <xdr:to xmlns:xdr="http://schemas.openxmlformats.org/drawingml/2006/spreadsheetDrawing">
      <xdr:col>19</xdr:col>
      <xdr:colOff>184150</xdr:colOff>
      <xdr:row>84</xdr:row>
      <xdr:rowOff>63500</xdr:rowOff>
    </xdr:to>
    <xdr:sp macro="" textlink="">
      <xdr:nvSpPr>
        <xdr:cNvPr id="197" name="フローチャート: 判断 196"/>
        <xdr:cNvSpPr/>
      </xdr:nvSpPr>
      <xdr:spPr>
        <a:xfrm>
          <a:off x="4100195" y="140474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84</xdr:row>
      <xdr:rowOff>48260</xdr:rowOff>
    </xdr:from>
    <xdr:ext cx="735965" cy="258445"/>
    <xdr:sp macro="" textlink="">
      <xdr:nvSpPr>
        <xdr:cNvPr id="198" name="テキスト ボックス 197"/>
        <xdr:cNvSpPr txBox="1"/>
      </xdr:nvSpPr>
      <xdr:spPr>
        <a:xfrm>
          <a:off x="3766185" y="141300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120650</xdr:rowOff>
    </xdr:from>
    <xdr:to xmlns:xdr="http://schemas.openxmlformats.org/drawingml/2006/spreadsheetDrawing">
      <xdr:col>15</xdr:col>
      <xdr:colOff>82550</xdr:colOff>
      <xdr:row>82</xdr:row>
      <xdr:rowOff>126365</xdr:rowOff>
    </xdr:to>
    <xdr:cxnSp macro="">
      <xdr:nvCxnSpPr>
        <xdr:cNvPr id="199" name="直線コネクタ 198"/>
        <xdr:cNvCxnSpPr/>
      </xdr:nvCxnSpPr>
      <xdr:spPr>
        <a:xfrm flipV="1">
          <a:off x="2357755" y="13867130"/>
          <a:ext cx="8966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93980</xdr:rowOff>
    </xdr:from>
    <xdr:to xmlns:xdr="http://schemas.openxmlformats.org/drawingml/2006/spreadsheetDrawing">
      <xdr:col>15</xdr:col>
      <xdr:colOff>133350</xdr:colOff>
      <xdr:row>84</xdr:row>
      <xdr:rowOff>24130</xdr:rowOff>
    </xdr:to>
    <xdr:sp macro="" textlink="">
      <xdr:nvSpPr>
        <xdr:cNvPr id="200" name="フローチャート: 判断 199"/>
        <xdr:cNvSpPr/>
      </xdr:nvSpPr>
      <xdr:spPr>
        <a:xfrm>
          <a:off x="3203575" y="14008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84</xdr:row>
      <xdr:rowOff>8890</xdr:rowOff>
    </xdr:from>
    <xdr:ext cx="762000" cy="259080"/>
    <xdr:sp macro="" textlink="">
      <xdr:nvSpPr>
        <xdr:cNvPr id="201" name="テキスト ボックス 200"/>
        <xdr:cNvSpPr txBox="1"/>
      </xdr:nvSpPr>
      <xdr:spPr>
        <a:xfrm>
          <a:off x="2869565" y="14090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171,422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165735</xdr:rowOff>
    </xdr:from>
    <xdr:to xmlns:xdr="http://schemas.openxmlformats.org/drawingml/2006/spreadsheetDrawing">
      <xdr:col>11</xdr:col>
      <xdr:colOff>31750</xdr:colOff>
      <xdr:row>82</xdr:row>
      <xdr:rowOff>126365</xdr:rowOff>
    </xdr:to>
    <xdr:cxnSp macro="">
      <xdr:nvCxnSpPr>
        <xdr:cNvPr id="202" name="直線コネクタ 201"/>
        <xdr:cNvCxnSpPr/>
      </xdr:nvCxnSpPr>
      <xdr:spPr>
        <a:xfrm>
          <a:off x="1459230" y="13744575"/>
          <a:ext cx="898525"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82</xdr:row>
      <xdr:rowOff>140970</xdr:rowOff>
    </xdr:from>
    <xdr:to xmlns:xdr="http://schemas.openxmlformats.org/drawingml/2006/spreadsheetDrawing">
      <xdr:col>11</xdr:col>
      <xdr:colOff>82550</xdr:colOff>
      <xdr:row>83</xdr:row>
      <xdr:rowOff>71120</xdr:rowOff>
    </xdr:to>
    <xdr:sp macro="" textlink="">
      <xdr:nvSpPr>
        <xdr:cNvPr id="203" name="フローチャート: 判断 202"/>
        <xdr:cNvSpPr/>
      </xdr:nvSpPr>
      <xdr:spPr>
        <a:xfrm>
          <a:off x="2305050" y="1388745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55880</xdr:rowOff>
    </xdr:from>
    <xdr:ext cx="762000" cy="259080"/>
    <xdr:sp macro="" textlink="">
      <xdr:nvSpPr>
        <xdr:cNvPr id="204" name="テキスト ボックス 203"/>
        <xdr:cNvSpPr txBox="1"/>
      </xdr:nvSpPr>
      <xdr:spPr>
        <a:xfrm>
          <a:off x="1972945" y="13970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35560</xdr:rowOff>
    </xdr:from>
    <xdr:to xmlns:xdr="http://schemas.openxmlformats.org/drawingml/2006/spreadsheetDrawing">
      <xdr:col>7</xdr:col>
      <xdr:colOff>31750</xdr:colOff>
      <xdr:row>82</xdr:row>
      <xdr:rowOff>137160</xdr:rowOff>
    </xdr:to>
    <xdr:sp macro="" textlink="">
      <xdr:nvSpPr>
        <xdr:cNvPr id="205" name="フローチャート: 判断 204"/>
        <xdr:cNvSpPr/>
      </xdr:nvSpPr>
      <xdr:spPr>
        <a:xfrm>
          <a:off x="1408430" y="1378204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121920</xdr:rowOff>
    </xdr:from>
    <xdr:ext cx="761365" cy="258445"/>
    <xdr:sp macro="" textlink="">
      <xdr:nvSpPr>
        <xdr:cNvPr id="206" name="テキスト ボックス 205"/>
        <xdr:cNvSpPr txBox="1"/>
      </xdr:nvSpPr>
      <xdr:spPr>
        <a:xfrm>
          <a:off x="1076325" y="138684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142,853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1365" cy="258445"/>
    <xdr:sp macro="" textlink="">
      <xdr:nvSpPr>
        <xdr:cNvPr id="207" name="テキスト ボックス 206"/>
        <xdr:cNvSpPr txBox="1"/>
      </xdr:nvSpPr>
      <xdr:spPr>
        <a:xfrm>
          <a:off x="477901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1365" cy="258445"/>
    <xdr:sp macro="" textlink="">
      <xdr:nvSpPr>
        <xdr:cNvPr id="208" name="テキスト ボックス 207"/>
        <xdr:cNvSpPr txBox="1"/>
      </xdr:nvSpPr>
      <xdr:spPr>
        <a:xfrm>
          <a:off x="393319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8445"/>
    <xdr:sp macro="" textlink="">
      <xdr:nvSpPr>
        <xdr:cNvPr id="209" name="テキスト ボックス 208"/>
        <xdr:cNvSpPr txBox="1"/>
      </xdr:nvSpPr>
      <xdr:spPr>
        <a:xfrm>
          <a:off x="303657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8445"/>
    <xdr:sp macro="" textlink="">
      <xdr:nvSpPr>
        <xdr:cNvPr id="210" name="テキスト ボックス 209"/>
        <xdr:cNvSpPr txBox="1"/>
      </xdr:nvSpPr>
      <xdr:spPr>
        <a:xfrm>
          <a:off x="213995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8445"/>
    <xdr:sp macro="" textlink="">
      <xdr:nvSpPr>
        <xdr:cNvPr id="211" name="テキスト ボックス 210"/>
        <xdr:cNvSpPr txBox="1"/>
      </xdr:nvSpPr>
      <xdr:spPr>
        <a:xfrm>
          <a:off x="124142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124460</xdr:rowOff>
    </xdr:from>
    <xdr:to xmlns:xdr="http://schemas.openxmlformats.org/drawingml/2006/spreadsheetDrawing">
      <xdr:col>23</xdr:col>
      <xdr:colOff>184150</xdr:colOff>
      <xdr:row>83</xdr:row>
      <xdr:rowOff>54610</xdr:rowOff>
    </xdr:to>
    <xdr:sp macro="" textlink="">
      <xdr:nvSpPr>
        <xdr:cNvPr id="212" name="楕円 211"/>
        <xdr:cNvSpPr/>
      </xdr:nvSpPr>
      <xdr:spPr>
        <a:xfrm>
          <a:off x="4946015" y="138709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140970</xdr:rowOff>
    </xdr:from>
    <xdr:ext cx="761365" cy="258445"/>
    <xdr:sp macro="" textlink="">
      <xdr:nvSpPr>
        <xdr:cNvPr id="213" name="人件費・物件費等の状況該当値テキスト"/>
        <xdr:cNvSpPr txBox="1"/>
      </xdr:nvSpPr>
      <xdr:spPr>
        <a:xfrm>
          <a:off x="5087620" y="137198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153,910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142875</xdr:rowOff>
    </xdr:from>
    <xdr:to xmlns:xdr="http://schemas.openxmlformats.org/drawingml/2006/spreadsheetDrawing">
      <xdr:col>19</xdr:col>
      <xdr:colOff>184150</xdr:colOff>
      <xdr:row>83</xdr:row>
      <xdr:rowOff>73025</xdr:rowOff>
    </xdr:to>
    <xdr:sp macro="" textlink="">
      <xdr:nvSpPr>
        <xdr:cNvPr id="214" name="楕円 213"/>
        <xdr:cNvSpPr/>
      </xdr:nvSpPr>
      <xdr:spPr>
        <a:xfrm>
          <a:off x="4100195" y="13889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83185</xdr:rowOff>
    </xdr:from>
    <xdr:ext cx="735965" cy="259080"/>
    <xdr:sp macro="" textlink="">
      <xdr:nvSpPr>
        <xdr:cNvPr id="215" name="テキスト ボックス 214"/>
        <xdr:cNvSpPr txBox="1"/>
      </xdr:nvSpPr>
      <xdr:spPr>
        <a:xfrm>
          <a:off x="3766185" y="1366202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156,194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69850</xdr:rowOff>
    </xdr:from>
    <xdr:to xmlns:xdr="http://schemas.openxmlformats.org/drawingml/2006/spreadsheetDrawing">
      <xdr:col>15</xdr:col>
      <xdr:colOff>133350</xdr:colOff>
      <xdr:row>82</xdr:row>
      <xdr:rowOff>167640</xdr:rowOff>
    </xdr:to>
    <xdr:sp macro="" textlink="">
      <xdr:nvSpPr>
        <xdr:cNvPr id="216" name="楕円 215"/>
        <xdr:cNvSpPr/>
      </xdr:nvSpPr>
      <xdr:spPr>
        <a:xfrm>
          <a:off x="3203575" y="13816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10160</xdr:rowOff>
    </xdr:from>
    <xdr:ext cx="762000" cy="258445"/>
    <xdr:sp macro="" textlink="">
      <xdr:nvSpPr>
        <xdr:cNvPr id="217" name="テキスト ボックス 216"/>
        <xdr:cNvSpPr txBox="1"/>
      </xdr:nvSpPr>
      <xdr:spPr>
        <a:xfrm>
          <a:off x="2869565" y="13589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75565</xdr:rowOff>
    </xdr:from>
    <xdr:to xmlns:xdr="http://schemas.openxmlformats.org/drawingml/2006/spreadsheetDrawing">
      <xdr:col>11</xdr:col>
      <xdr:colOff>82550</xdr:colOff>
      <xdr:row>83</xdr:row>
      <xdr:rowOff>5715</xdr:rowOff>
    </xdr:to>
    <xdr:sp macro="" textlink="">
      <xdr:nvSpPr>
        <xdr:cNvPr id="218" name="楕円 217"/>
        <xdr:cNvSpPr/>
      </xdr:nvSpPr>
      <xdr:spPr>
        <a:xfrm>
          <a:off x="2305050" y="1382204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15875</xdr:rowOff>
    </xdr:from>
    <xdr:ext cx="762000" cy="258445"/>
    <xdr:sp macro="" textlink="">
      <xdr:nvSpPr>
        <xdr:cNvPr id="219" name="テキスト ボックス 218"/>
        <xdr:cNvSpPr txBox="1"/>
      </xdr:nvSpPr>
      <xdr:spPr>
        <a:xfrm>
          <a:off x="1972945" y="1359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114935</xdr:rowOff>
    </xdr:from>
    <xdr:to xmlns:xdr="http://schemas.openxmlformats.org/drawingml/2006/spreadsheetDrawing">
      <xdr:col>7</xdr:col>
      <xdr:colOff>31750</xdr:colOff>
      <xdr:row>82</xdr:row>
      <xdr:rowOff>45085</xdr:rowOff>
    </xdr:to>
    <xdr:sp macro="" textlink="">
      <xdr:nvSpPr>
        <xdr:cNvPr id="220" name="楕円 219"/>
        <xdr:cNvSpPr/>
      </xdr:nvSpPr>
      <xdr:spPr>
        <a:xfrm>
          <a:off x="1408430" y="1369377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55245</xdr:rowOff>
    </xdr:from>
    <xdr:ext cx="761365" cy="258445"/>
    <xdr:sp macro="" textlink="">
      <xdr:nvSpPr>
        <xdr:cNvPr id="221" name="テキスト ボックス 220"/>
        <xdr:cNvSpPr txBox="1"/>
      </xdr:nvSpPr>
      <xdr:spPr>
        <a:xfrm>
          <a:off x="1076325" y="134664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131,426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2" name="正方形/長方形 221"/>
        <xdr:cNvSpPr/>
      </xdr:nvSpPr>
      <xdr:spPr>
        <a:xfrm>
          <a:off x="1294320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140335</xdr:rowOff>
    </xdr:from>
    <xdr:ext cx="1652905" cy="308610"/>
    <xdr:sp macro="" textlink="">
      <xdr:nvSpPr>
        <xdr:cNvPr id="223" name="テキスト ボックス 222"/>
        <xdr:cNvSpPr txBox="1"/>
      </xdr:nvSpPr>
      <xdr:spPr>
        <a:xfrm>
          <a:off x="13775055" y="12713335"/>
          <a:ext cx="1652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4" name="テキスト ボックス 223"/>
        <xdr:cNvSpPr txBox="1"/>
      </xdr:nvSpPr>
      <xdr:spPr>
        <a:xfrm>
          <a:off x="15570835" y="1268730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[98.7]</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5" name="正方形/長方形 224"/>
        <xdr:cNvSpPr/>
      </xdr:nvSpPr>
      <xdr:spPr>
        <a:xfrm>
          <a:off x="18132425" y="1260475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6" name="正方形/長方形 225"/>
        <xdr:cNvSpPr/>
      </xdr:nvSpPr>
      <xdr:spPr>
        <a:xfrm>
          <a:off x="18132425" y="1279144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7" name="正方形/長方形 226"/>
        <xdr:cNvSpPr/>
      </xdr:nvSpPr>
      <xdr:spPr>
        <a:xfrm>
          <a:off x="1979866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8" name="正方形/長方形 227"/>
        <xdr:cNvSpPr/>
      </xdr:nvSpPr>
      <xdr:spPr>
        <a:xfrm>
          <a:off x="1979866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9" name="正方形/長方形 228"/>
        <xdr:cNvSpPr/>
      </xdr:nvSpPr>
      <xdr:spPr>
        <a:xfrm>
          <a:off x="2127250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0" name="正方形/長方形 229"/>
        <xdr:cNvSpPr/>
      </xdr:nvSpPr>
      <xdr:spPr>
        <a:xfrm>
          <a:off x="2127250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1" name="正方形/長方形 230"/>
        <xdr:cNvSpPr/>
      </xdr:nvSpPr>
      <xdr:spPr>
        <a:xfrm>
          <a:off x="1294320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2" name="正方形/長方形 231"/>
        <xdr:cNvSpPr/>
      </xdr:nvSpPr>
      <xdr:spPr>
        <a:xfrm>
          <a:off x="1826133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3" name="正方形/長方形 232"/>
        <xdr:cNvSpPr/>
      </xdr:nvSpPr>
      <xdr:spPr>
        <a:xfrm>
          <a:off x="1826133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4" name="テキスト ボックス 233"/>
        <xdr:cNvSpPr txBox="1"/>
      </xdr:nvSpPr>
      <xdr:spPr>
        <a:xfrm>
          <a:off x="18388330" y="13411200"/>
          <a:ext cx="583184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a:t>
          </a:r>
          <a:r>
            <a:rPr kumimoji="1" lang="en-US" altLang="ja-JP" sz="1300">
              <a:latin typeface="ＭＳ Ｐゴシック"/>
              <a:ea typeface="ＭＳ Ｐゴシック"/>
            </a:rPr>
            <a:t>1.0</a:t>
          </a:r>
          <a:r>
            <a:rPr kumimoji="1" lang="ja-JP" altLang="en-US" sz="1300">
              <a:latin typeface="ＭＳ Ｐゴシック"/>
              <a:ea typeface="ＭＳ Ｐゴシック"/>
            </a:rPr>
            <a:t>ポイント上回っている。</a:t>
          </a:r>
        </a:p>
        <a:p>
          <a:r>
            <a:rPr kumimoji="1" lang="ja-JP" altLang="en-US" sz="1300">
              <a:latin typeface="ＭＳ Ｐゴシック"/>
              <a:ea typeface="ＭＳ Ｐゴシック"/>
            </a:rPr>
            <a:t>　今後も、職員採用や保育所等施設集約化による人員配置など、職員構成のバランスを考慮し、給与水準の適正化を推進する。</a:t>
          </a: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5" name="直線コネクタ 234"/>
        <xdr:cNvCxnSpPr/>
      </xdr:nvCxnSpPr>
      <xdr:spPr>
        <a:xfrm>
          <a:off x="1294320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6" name="テキスト ボックス 235"/>
        <xdr:cNvSpPr txBox="1"/>
      </xdr:nvSpPr>
      <xdr:spPr>
        <a:xfrm>
          <a:off x="12173585"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7" name="直線コネクタ 236"/>
        <xdr:cNvCxnSpPr/>
      </xdr:nvCxnSpPr>
      <xdr:spPr>
        <a:xfrm>
          <a:off x="12943205" y="151237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64770</xdr:rowOff>
    </xdr:from>
    <xdr:ext cx="762000" cy="259080"/>
    <xdr:sp macro="" textlink="">
      <xdr:nvSpPr>
        <xdr:cNvPr id="238" name="テキスト ボックス 237"/>
        <xdr:cNvSpPr txBox="1"/>
      </xdr:nvSpPr>
      <xdr:spPr>
        <a:xfrm>
          <a:off x="12173585" y="1498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9" name="直線コネクタ 238"/>
        <xdr:cNvCxnSpPr/>
      </xdr:nvCxnSpPr>
      <xdr:spPr>
        <a:xfrm>
          <a:off x="12943205" y="147866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9080"/>
    <xdr:sp macro="" textlink="">
      <xdr:nvSpPr>
        <xdr:cNvPr id="240" name="テキスト ボックス 239"/>
        <xdr:cNvSpPr txBox="1"/>
      </xdr:nvSpPr>
      <xdr:spPr>
        <a:xfrm>
          <a:off x="12173585" y="14648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1" name="直線コネクタ 240"/>
        <xdr:cNvCxnSpPr/>
      </xdr:nvCxnSpPr>
      <xdr:spPr>
        <a:xfrm>
          <a:off x="12943205" y="144494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2" name="テキスト ボックス 241"/>
        <xdr:cNvSpPr txBox="1"/>
      </xdr:nvSpPr>
      <xdr:spPr>
        <a:xfrm>
          <a:off x="12173585" y="14310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3" name="直線コネクタ 242"/>
        <xdr:cNvCxnSpPr/>
      </xdr:nvCxnSpPr>
      <xdr:spPr>
        <a:xfrm>
          <a:off x="12943205" y="14112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4" name="テキスト ボックス 243"/>
        <xdr:cNvSpPr txBox="1"/>
      </xdr:nvSpPr>
      <xdr:spPr>
        <a:xfrm>
          <a:off x="12173585" y="13974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5" name="直線コネクタ 244"/>
        <xdr:cNvCxnSpPr/>
      </xdr:nvCxnSpPr>
      <xdr:spPr>
        <a:xfrm>
          <a:off x="12943205" y="137756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6" name="テキスト ボックス 245"/>
        <xdr:cNvSpPr txBox="1"/>
      </xdr:nvSpPr>
      <xdr:spPr>
        <a:xfrm>
          <a:off x="12173585" y="1363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7" name="直線コネクタ 246"/>
        <xdr:cNvCxnSpPr/>
      </xdr:nvCxnSpPr>
      <xdr:spPr>
        <a:xfrm>
          <a:off x="12943205" y="13438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9080"/>
    <xdr:sp macro="" textlink="">
      <xdr:nvSpPr>
        <xdr:cNvPr id="248" name="テキスト ボックス 247"/>
        <xdr:cNvSpPr txBox="1"/>
      </xdr:nvSpPr>
      <xdr:spPr>
        <a:xfrm>
          <a:off x="12173585" y="13300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9" name="直線コネクタ 248"/>
        <xdr:cNvCxnSpPr/>
      </xdr:nvCxnSpPr>
      <xdr:spPr>
        <a:xfrm>
          <a:off x="1294320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50" name="テキスト ボックス 249"/>
        <xdr:cNvSpPr txBox="1"/>
      </xdr:nvSpPr>
      <xdr:spPr>
        <a:xfrm>
          <a:off x="12173585" y="12962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1" name="給与水準   （国との比較）グラフ枠"/>
        <xdr:cNvSpPr/>
      </xdr:nvSpPr>
      <xdr:spPr>
        <a:xfrm>
          <a:off x="1294320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165100</xdr:rowOff>
    </xdr:from>
    <xdr:to xmlns:xdr="http://schemas.openxmlformats.org/drawingml/2006/spreadsheetDrawing">
      <xdr:col>81</xdr:col>
      <xdr:colOff>44450</xdr:colOff>
      <xdr:row>89</xdr:row>
      <xdr:rowOff>35560</xdr:rowOff>
    </xdr:to>
    <xdr:cxnSp macro="">
      <xdr:nvCxnSpPr>
        <xdr:cNvPr id="252" name="直線コネクタ 251"/>
        <xdr:cNvCxnSpPr/>
      </xdr:nvCxnSpPr>
      <xdr:spPr>
        <a:xfrm flipV="1">
          <a:off x="17172305" y="13576300"/>
          <a:ext cx="0" cy="13792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7620</xdr:rowOff>
    </xdr:from>
    <xdr:ext cx="761365" cy="259080"/>
    <xdr:sp macro="" textlink="">
      <xdr:nvSpPr>
        <xdr:cNvPr id="253" name="給与水準   （国との比較）最小値テキスト"/>
        <xdr:cNvSpPr txBox="1"/>
      </xdr:nvSpPr>
      <xdr:spPr>
        <a:xfrm>
          <a:off x="17261205" y="149275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35560</xdr:rowOff>
    </xdr:from>
    <xdr:to xmlns:xdr="http://schemas.openxmlformats.org/drawingml/2006/spreadsheetDrawing">
      <xdr:col>81</xdr:col>
      <xdr:colOff>133350</xdr:colOff>
      <xdr:row>89</xdr:row>
      <xdr:rowOff>35560</xdr:rowOff>
    </xdr:to>
    <xdr:cxnSp macro="">
      <xdr:nvCxnSpPr>
        <xdr:cNvPr id="254" name="直線コネクタ 253"/>
        <xdr:cNvCxnSpPr/>
      </xdr:nvCxnSpPr>
      <xdr:spPr>
        <a:xfrm>
          <a:off x="17081500" y="149555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80010</xdr:rowOff>
    </xdr:from>
    <xdr:ext cx="761365" cy="259080"/>
    <xdr:sp macro="" textlink="">
      <xdr:nvSpPr>
        <xdr:cNvPr id="255" name="給与水準   （国との比較）最大値テキスト"/>
        <xdr:cNvSpPr txBox="1"/>
      </xdr:nvSpPr>
      <xdr:spPr>
        <a:xfrm>
          <a:off x="17261205" y="133235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165100</xdr:rowOff>
    </xdr:from>
    <xdr:to xmlns:xdr="http://schemas.openxmlformats.org/drawingml/2006/spreadsheetDrawing">
      <xdr:col>81</xdr:col>
      <xdr:colOff>133350</xdr:colOff>
      <xdr:row>80</xdr:row>
      <xdr:rowOff>165100</xdr:rowOff>
    </xdr:to>
    <xdr:cxnSp macro="">
      <xdr:nvCxnSpPr>
        <xdr:cNvPr id="256" name="直線コネクタ 255"/>
        <xdr:cNvCxnSpPr/>
      </xdr:nvCxnSpPr>
      <xdr:spPr>
        <a:xfrm>
          <a:off x="17081500" y="135763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135890</xdr:rowOff>
    </xdr:from>
    <xdr:to xmlns:xdr="http://schemas.openxmlformats.org/drawingml/2006/spreadsheetDrawing">
      <xdr:col>81</xdr:col>
      <xdr:colOff>44450</xdr:colOff>
      <xdr:row>86</xdr:row>
      <xdr:rowOff>153035</xdr:rowOff>
    </xdr:to>
    <xdr:cxnSp macro="">
      <xdr:nvCxnSpPr>
        <xdr:cNvPr id="257" name="直線コネクタ 256"/>
        <xdr:cNvCxnSpPr/>
      </xdr:nvCxnSpPr>
      <xdr:spPr>
        <a:xfrm>
          <a:off x="16326485" y="14552930"/>
          <a:ext cx="8458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118110</xdr:rowOff>
    </xdr:from>
    <xdr:ext cx="761365" cy="259080"/>
    <xdr:sp macro="" textlink="">
      <xdr:nvSpPr>
        <xdr:cNvPr id="258" name="給与水準   （国との比較）平均値テキスト"/>
        <xdr:cNvSpPr txBox="1"/>
      </xdr:nvSpPr>
      <xdr:spPr>
        <a:xfrm>
          <a:off x="17261205" y="1419987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101600</xdr:rowOff>
    </xdr:from>
    <xdr:to xmlns:xdr="http://schemas.openxmlformats.org/drawingml/2006/spreadsheetDrawing">
      <xdr:col>81</xdr:col>
      <xdr:colOff>95250</xdr:colOff>
      <xdr:row>86</xdr:row>
      <xdr:rowOff>31750</xdr:rowOff>
    </xdr:to>
    <xdr:sp macro="" textlink="">
      <xdr:nvSpPr>
        <xdr:cNvPr id="259" name="フローチャート: 判断 258"/>
        <xdr:cNvSpPr/>
      </xdr:nvSpPr>
      <xdr:spPr>
        <a:xfrm>
          <a:off x="17119600" y="1435100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135890</xdr:rowOff>
    </xdr:from>
    <xdr:to xmlns:xdr="http://schemas.openxmlformats.org/drawingml/2006/spreadsheetDrawing">
      <xdr:col>77</xdr:col>
      <xdr:colOff>44450</xdr:colOff>
      <xdr:row>86</xdr:row>
      <xdr:rowOff>153035</xdr:rowOff>
    </xdr:to>
    <xdr:cxnSp macro="">
      <xdr:nvCxnSpPr>
        <xdr:cNvPr id="260" name="直線コネクタ 259"/>
        <xdr:cNvCxnSpPr/>
      </xdr:nvCxnSpPr>
      <xdr:spPr>
        <a:xfrm flipV="1">
          <a:off x="15427960" y="14552930"/>
          <a:ext cx="89852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118745</xdr:rowOff>
    </xdr:from>
    <xdr:to xmlns:xdr="http://schemas.openxmlformats.org/drawingml/2006/spreadsheetDrawing">
      <xdr:col>77</xdr:col>
      <xdr:colOff>95250</xdr:colOff>
      <xdr:row>86</xdr:row>
      <xdr:rowOff>48895</xdr:rowOff>
    </xdr:to>
    <xdr:sp macro="" textlink="">
      <xdr:nvSpPr>
        <xdr:cNvPr id="261" name="フローチャート: 判断 260"/>
        <xdr:cNvSpPr/>
      </xdr:nvSpPr>
      <xdr:spPr>
        <a:xfrm>
          <a:off x="16273780" y="1436814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59055</xdr:rowOff>
    </xdr:from>
    <xdr:ext cx="735965" cy="259080"/>
    <xdr:sp macro="" textlink="">
      <xdr:nvSpPr>
        <xdr:cNvPr id="262" name="テキスト ボックス 261"/>
        <xdr:cNvSpPr txBox="1"/>
      </xdr:nvSpPr>
      <xdr:spPr>
        <a:xfrm>
          <a:off x="15941675" y="1414081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67310</xdr:rowOff>
    </xdr:from>
    <xdr:to xmlns:xdr="http://schemas.openxmlformats.org/drawingml/2006/spreadsheetDrawing">
      <xdr:col>72</xdr:col>
      <xdr:colOff>203200</xdr:colOff>
      <xdr:row>86</xdr:row>
      <xdr:rowOff>153035</xdr:rowOff>
    </xdr:to>
    <xdr:cxnSp macro="">
      <xdr:nvCxnSpPr>
        <xdr:cNvPr id="263" name="直線コネクタ 262"/>
        <xdr:cNvCxnSpPr/>
      </xdr:nvCxnSpPr>
      <xdr:spPr>
        <a:xfrm>
          <a:off x="14531340" y="14484350"/>
          <a:ext cx="89662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101600</xdr:rowOff>
    </xdr:from>
    <xdr:to xmlns:xdr="http://schemas.openxmlformats.org/drawingml/2006/spreadsheetDrawing">
      <xdr:col>73</xdr:col>
      <xdr:colOff>44450</xdr:colOff>
      <xdr:row>86</xdr:row>
      <xdr:rowOff>31750</xdr:rowOff>
    </xdr:to>
    <xdr:sp macro="" textlink="">
      <xdr:nvSpPr>
        <xdr:cNvPr id="264" name="フローチャート: 判断 263"/>
        <xdr:cNvSpPr/>
      </xdr:nvSpPr>
      <xdr:spPr>
        <a:xfrm>
          <a:off x="15377160" y="1435100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41910</xdr:rowOff>
    </xdr:from>
    <xdr:ext cx="762000" cy="259080"/>
    <xdr:sp macro="" textlink="">
      <xdr:nvSpPr>
        <xdr:cNvPr id="265" name="テキスト ボックス 264"/>
        <xdr:cNvSpPr txBox="1"/>
      </xdr:nvSpPr>
      <xdr:spPr>
        <a:xfrm>
          <a:off x="15045055" y="14123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50165</xdr:rowOff>
    </xdr:from>
    <xdr:to xmlns:xdr="http://schemas.openxmlformats.org/drawingml/2006/spreadsheetDrawing">
      <xdr:col>68</xdr:col>
      <xdr:colOff>152400</xdr:colOff>
      <xdr:row>86</xdr:row>
      <xdr:rowOff>67310</xdr:rowOff>
    </xdr:to>
    <xdr:cxnSp macro="">
      <xdr:nvCxnSpPr>
        <xdr:cNvPr id="266" name="直線コネクタ 265"/>
        <xdr:cNvCxnSpPr/>
      </xdr:nvCxnSpPr>
      <xdr:spPr>
        <a:xfrm>
          <a:off x="13634720" y="14467205"/>
          <a:ext cx="8966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167640</xdr:rowOff>
    </xdr:from>
    <xdr:to xmlns:xdr="http://schemas.openxmlformats.org/drawingml/2006/spreadsheetDrawing">
      <xdr:col>68</xdr:col>
      <xdr:colOff>203200</xdr:colOff>
      <xdr:row>86</xdr:row>
      <xdr:rowOff>100965</xdr:rowOff>
    </xdr:to>
    <xdr:sp macro="" textlink="">
      <xdr:nvSpPr>
        <xdr:cNvPr id="267" name="フローチャート: 判断 266"/>
        <xdr:cNvSpPr/>
      </xdr:nvSpPr>
      <xdr:spPr>
        <a:xfrm>
          <a:off x="14480540" y="14417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111125</xdr:rowOff>
    </xdr:from>
    <xdr:ext cx="762000" cy="258445"/>
    <xdr:sp macro="" textlink="">
      <xdr:nvSpPr>
        <xdr:cNvPr id="268" name="テキスト ボックス 267"/>
        <xdr:cNvSpPr txBox="1"/>
      </xdr:nvSpPr>
      <xdr:spPr>
        <a:xfrm>
          <a:off x="14146530" y="141928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135890</xdr:rowOff>
    </xdr:from>
    <xdr:to xmlns:xdr="http://schemas.openxmlformats.org/drawingml/2006/spreadsheetDrawing">
      <xdr:col>64</xdr:col>
      <xdr:colOff>152400</xdr:colOff>
      <xdr:row>86</xdr:row>
      <xdr:rowOff>66040</xdr:rowOff>
    </xdr:to>
    <xdr:sp macro="" textlink="">
      <xdr:nvSpPr>
        <xdr:cNvPr id="269" name="フローチャート: 判断 268"/>
        <xdr:cNvSpPr/>
      </xdr:nvSpPr>
      <xdr:spPr>
        <a:xfrm>
          <a:off x="13583920" y="14385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76200</xdr:rowOff>
    </xdr:from>
    <xdr:ext cx="762000" cy="259080"/>
    <xdr:sp macro="" textlink="">
      <xdr:nvSpPr>
        <xdr:cNvPr id="270" name="テキスト ボックス 269"/>
        <xdr:cNvSpPr txBox="1"/>
      </xdr:nvSpPr>
      <xdr:spPr>
        <a:xfrm>
          <a:off x="13249910" y="14157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1365" cy="258445"/>
    <xdr:sp macro="" textlink="">
      <xdr:nvSpPr>
        <xdr:cNvPr id="271" name="テキスト ボックス 270"/>
        <xdr:cNvSpPr txBox="1"/>
      </xdr:nvSpPr>
      <xdr:spPr>
        <a:xfrm>
          <a:off x="1695450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1365" cy="258445"/>
    <xdr:sp macro="" textlink="">
      <xdr:nvSpPr>
        <xdr:cNvPr id="272" name="テキスト ボックス 271"/>
        <xdr:cNvSpPr txBox="1"/>
      </xdr:nvSpPr>
      <xdr:spPr>
        <a:xfrm>
          <a:off x="1610868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1365" cy="258445"/>
    <xdr:sp macro="" textlink="">
      <xdr:nvSpPr>
        <xdr:cNvPr id="273" name="テキスト ボックス 272"/>
        <xdr:cNvSpPr txBox="1"/>
      </xdr:nvSpPr>
      <xdr:spPr>
        <a:xfrm>
          <a:off x="15210155"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8445"/>
    <xdr:sp macro="" textlink="">
      <xdr:nvSpPr>
        <xdr:cNvPr id="274" name="テキスト ボックス 273"/>
        <xdr:cNvSpPr txBox="1"/>
      </xdr:nvSpPr>
      <xdr:spPr>
        <a:xfrm>
          <a:off x="1431353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8445"/>
    <xdr:sp macro="" textlink="">
      <xdr:nvSpPr>
        <xdr:cNvPr id="275" name="テキスト ボックス 274"/>
        <xdr:cNvSpPr txBox="1"/>
      </xdr:nvSpPr>
      <xdr:spPr>
        <a:xfrm>
          <a:off x="1341691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102870</xdr:rowOff>
    </xdr:from>
    <xdr:to xmlns:xdr="http://schemas.openxmlformats.org/drawingml/2006/spreadsheetDrawing">
      <xdr:col>81</xdr:col>
      <xdr:colOff>95250</xdr:colOff>
      <xdr:row>87</xdr:row>
      <xdr:rowOff>32385</xdr:rowOff>
    </xdr:to>
    <xdr:sp macro="" textlink="">
      <xdr:nvSpPr>
        <xdr:cNvPr id="276" name="楕円 275"/>
        <xdr:cNvSpPr/>
      </xdr:nvSpPr>
      <xdr:spPr>
        <a:xfrm>
          <a:off x="17119600" y="14519910"/>
          <a:ext cx="1035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74295</xdr:rowOff>
    </xdr:from>
    <xdr:ext cx="761365" cy="258445"/>
    <xdr:sp macro="" textlink="">
      <xdr:nvSpPr>
        <xdr:cNvPr id="277" name="給与水準   （国との比較）該当値テキスト"/>
        <xdr:cNvSpPr txBox="1"/>
      </xdr:nvSpPr>
      <xdr:spPr>
        <a:xfrm>
          <a:off x="17261205" y="144913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85090</xdr:rowOff>
    </xdr:from>
    <xdr:to xmlns:xdr="http://schemas.openxmlformats.org/drawingml/2006/spreadsheetDrawing">
      <xdr:col>77</xdr:col>
      <xdr:colOff>95250</xdr:colOff>
      <xdr:row>87</xdr:row>
      <xdr:rowOff>15240</xdr:rowOff>
    </xdr:to>
    <xdr:sp macro="" textlink="">
      <xdr:nvSpPr>
        <xdr:cNvPr id="278" name="楕円 277"/>
        <xdr:cNvSpPr/>
      </xdr:nvSpPr>
      <xdr:spPr>
        <a:xfrm>
          <a:off x="16273780" y="145021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0</xdr:rowOff>
    </xdr:from>
    <xdr:ext cx="735965" cy="259080"/>
    <xdr:sp macro="" textlink="">
      <xdr:nvSpPr>
        <xdr:cNvPr id="279" name="テキスト ボックス 278"/>
        <xdr:cNvSpPr txBox="1"/>
      </xdr:nvSpPr>
      <xdr:spPr>
        <a:xfrm>
          <a:off x="15941675" y="145846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102870</xdr:rowOff>
    </xdr:from>
    <xdr:to xmlns:xdr="http://schemas.openxmlformats.org/drawingml/2006/spreadsheetDrawing">
      <xdr:col>73</xdr:col>
      <xdr:colOff>44450</xdr:colOff>
      <xdr:row>87</xdr:row>
      <xdr:rowOff>32385</xdr:rowOff>
    </xdr:to>
    <xdr:sp macro="" textlink="">
      <xdr:nvSpPr>
        <xdr:cNvPr id="280" name="楕円 279"/>
        <xdr:cNvSpPr/>
      </xdr:nvSpPr>
      <xdr:spPr>
        <a:xfrm>
          <a:off x="15377160" y="14519910"/>
          <a:ext cx="1035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17145</xdr:rowOff>
    </xdr:from>
    <xdr:ext cx="762000" cy="258445"/>
    <xdr:sp macro="" textlink="">
      <xdr:nvSpPr>
        <xdr:cNvPr id="281" name="テキスト ボックス 280"/>
        <xdr:cNvSpPr txBox="1"/>
      </xdr:nvSpPr>
      <xdr:spPr>
        <a:xfrm>
          <a:off x="15045055" y="14601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86</xdr:row>
      <xdr:rowOff>16510</xdr:rowOff>
    </xdr:from>
    <xdr:to xmlns:xdr="http://schemas.openxmlformats.org/drawingml/2006/spreadsheetDrawing">
      <xdr:col>68</xdr:col>
      <xdr:colOff>203200</xdr:colOff>
      <xdr:row>86</xdr:row>
      <xdr:rowOff>118110</xdr:rowOff>
    </xdr:to>
    <xdr:sp macro="" textlink="">
      <xdr:nvSpPr>
        <xdr:cNvPr id="282" name="楕円 281"/>
        <xdr:cNvSpPr/>
      </xdr:nvSpPr>
      <xdr:spPr>
        <a:xfrm>
          <a:off x="1448054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102870</xdr:rowOff>
    </xdr:from>
    <xdr:ext cx="762000" cy="258445"/>
    <xdr:sp macro="" textlink="">
      <xdr:nvSpPr>
        <xdr:cNvPr id="283" name="テキスト ボックス 282"/>
        <xdr:cNvSpPr txBox="1"/>
      </xdr:nvSpPr>
      <xdr:spPr>
        <a:xfrm>
          <a:off x="14146530" y="14519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167640</xdr:rowOff>
    </xdr:from>
    <xdr:to xmlns:xdr="http://schemas.openxmlformats.org/drawingml/2006/spreadsheetDrawing">
      <xdr:col>64</xdr:col>
      <xdr:colOff>152400</xdr:colOff>
      <xdr:row>86</xdr:row>
      <xdr:rowOff>100965</xdr:rowOff>
    </xdr:to>
    <xdr:sp macro="" textlink="">
      <xdr:nvSpPr>
        <xdr:cNvPr id="284" name="楕円 283"/>
        <xdr:cNvSpPr/>
      </xdr:nvSpPr>
      <xdr:spPr>
        <a:xfrm>
          <a:off x="13583920" y="14417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86</xdr:row>
      <xdr:rowOff>85725</xdr:rowOff>
    </xdr:from>
    <xdr:ext cx="762000" cy="258445"/>
    <xdr:sp macro="" textlink="">
      <xdr:nvSpPr>
        <xdr:cNvPr id="285" name="テキスト ボックス 284"/>
        <xdr:cNvSpPr txBox="1"/>
      </xdr:nvSpPr>
      <xdr:spPr>
        <a:xfrm>
          <a:off x="13249910" y="14502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6" name="正方形/長方形 285"/>
        <xdr:cNvSpPr/>
      </xdr:nvSpPr>
      <xdr:spPr>
        <a:xfrm>
          <a:off x="1294320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2505" cy="309245"/>
    <xdr:sp macro="" textlink="">
      <xdr:nvSpPr>
        <xdr:cNvPr id="287" name="テキスト ボックス 286"/>
        <xdr:cNvSpPr txBox="1"/>
      </xdr:nvSpPr>
      <xdr:spPr>
        <a:xfrm>
          <a:off x="13466445" y="8986520"/>
          <a:ext cx="22625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775"/>
    <xdr:sp macro="" textlink="">
      <xdr:nvSpPr>
        <xdr:cNvPr id="288" name="テキスト ボックス 287"/>
        <xdr:cNvSpPr txBox="1"/>
      </xdr:nvSpPr>
      <xdr:spPr>
        <a:xfrm>
          <a:off x="15879445" y="896112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9" name="正方形/長方形 288"/>
        <xdr:cNvSpPr/>
      </xdr:nvSpPr>
      <xdr:spPr>
        <a:xfrm>
          <a:off x="18132425" y="888238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0" name="正方形/長方形 289"/>
        <xdr:cNvSpPr/>
      </xdr:nvSpPr>
      <xdr:spPr>
        <a:xfrm>
          <a:off x="18132425" y="906526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1" name="正方形/長方形 290"/>
        <xdr:cNvSpPr/>
      </xdr:nvSpPr>
      <xdr:spPr>
        <a:xfrm>
          <a:off x="1979866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2" name="正方形/長方形 291"/>
        <xdr:cNvSpPr/>
      </xdr:nvSpPr>
      <xdr:spPr>
        <a:xfrm>
          <a:off x="1979866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3" name="正方形/長方形 292"/>
        <xdr:cNvSpPr/>
      </xdr:nvSpPr>
      <xdr:spPr>
        <a:xfrm>
          <a:off x="2127250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4" name="正方形/長方形 293"/>
        <xdr:cNvSpPr/>
      </xdr:nvSpPr>
      <xdr:spPr>
        <a:xfrm>
          <a:off x="2127250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294320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826133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7" name="正方形/長方形 296"/>
        <xdr:cNvSpPr/>
      </xdr:nvSpPr>
      <xdr:spPr>
        <a:xfrm>
          <a:off x="1826133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8" name="テキスト ボックス 297"/>
        <xdr:cNvSpPr txBox="1"/>
      </xdr:nvSpPr>
      <xdr:spPr>
        <a:xfrm>
          <a:off x="18388330" y="968883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市町村合併時に消防業務が一部事務組合から市に編入されたため職員数が増加したことや、公設公営による保育所の設置数が多いこと</a:t>
          </a:r>
          <a:r>
            <a:rPr kumimoji="1" lang="en-US" altLang="ja-JP" sz="1300">
              <a:latin typeface="ＭＳ Ｐゴシック"/>
              <a:ea typeface="ＭＳ Ｐゴシック"/>
            </a:rPr>
            <a:t>(12</a:t>
          </a:r>
          <a:r>
            <a:rPr kumimoji="1" lang="ja-JP" altLang="en-US" sz="1300">
              <a:latin typeface="ＭＳ Ｐゴシック"/>
              <a:ea typeface="ＭＳ Ｐゴシック"/>
            </a:rPr>
            <a:t>施設</a:t>
          </a:r>
          <a:r>
            <a:rPr kumimoji="1" lang="en-US" altLang="ja-JP" sz="1300">
              <a:latin typeface="ＭＳ Ｐゴシック"/>
              <a:ea typeface="ＭＳ Ｐゴシック"/>
            </a:rPr>
            <a:t>)</a:t>
          </a:r>
          <a:r>
            <a:rPr kumimoji="1" lang="ja-JP" altLang="en-US" sz="1300">
              <a:latin typeface="ＭＳ Ｐゴシック"/>
              <a:ea typeface="ＭＳ Ｐゴシック"/>
            </a:rPr>
            <a:t>が主な要因となり、類似団体平均よりも</a:t>
          </a:r>
          <a:r>
            <a:rPr kumimoji="1" lang="en-US" altLang="ja-JP" sz="1300">
              <a:latin typeface="ＭＳ Ｐゴシック"/>
              <a:ea typeface="ＭＳ Ｐゴシック"/>
            </a:rPr>
            <a:t>0.66</a:t>
          </a:r>
          <a:r>
            <a:rPr kumimoji="1" lang="ja-JP" altLang="en-US" sz="1300">
              <a:latin typeface="ＭＳ Ｐゴシック"/>
              <a:ea typeface="ＭＳ Ｐゴシック"/>
            </a:rPr>
            <a:t>ポイント高い数値を示している。</a:t>
          </a:r>
        </a:p>
        <a:p>
          <a:r>
            <a:rPr kumimoji="1" lang="ja-JP" altLang="en-US" sz="1300">
              <a:latin typeface="ＭＳ Ｐゴシック"/>
              <a:ea typeface="ＭＳ Ｐゴシック"/>
            </a:rPr>
            <a:t>　「第</a:t>
          </a:r>
          <a:r>
            <a:rPr kumimoji="1" lang="en-US" altLang="ja-JP" sz="1300">
              <a:latin typeface="ＭＳ Ｐゴシック"/>
              <a:ea typeface="ＭＳ Ｐゴシック"/>
            </a:rPr>
            <a:t>4</a:t>
          </a:r>
          <a:r>
            <a:rPr kumimoji="1" lang="ja-JP" altLang="en-US" sz="1300">
              <a:latin typeface="ＭＳ Ｐゴシック"/>
              <a:ea typeface="ＭＳ Ｐゴシック"/>
            </a:rPr>
            <a:t>次定員適正化計画</a:t>
          </a:r>
          <a:r>
            <a:rPr kumimoji="1" lang="en-US" altLang="ja-JP" sz="1300">
              <a:latin typeface="ＭＳ Ｐゴシック"/>
              <a:ea typeface="ＭＳ Ｐゴシック"/>
            </a:rPr>
            <a:t>(R2</a:t>
          </a:r>
          <a:r>
            <a:rPr kumimoji="1" lang="ja-JP" altLang="en-US" sz="1300">
              <a:latin typeface="ＭＳ Ｐゴシック"/>
              <a:ea typeface="ＭＳ Ｐゴシック"/>
            </a:rPr>
            <a:t>～</a:t>
          </a:r>
          <a:r>
            <a:rPr kumimoji="1" lang="en-US" altLang="ja-JP" sz="1300">
              <a:latin typeface="ＭＳ Ｐゴシック"/>
              <a:ea typeface="ＭＳ Ｐゴシック"/>
            </a:rPr>
            <a:t>R6)</a:t>
          </a:r>
          <a:r>
            <a:rPr kumimoji="1" lang="ja-JP" altLang="en-US" sz="1300">
              <a:latin typeface="ＭＳ Ｐゴシック"/>
              <a:ea typeface="ＭＳ Ｐゴシック"/>
            </a:rPr>
            <a:t>」に基づく職員数の適正化</a:t>
          </a:r>
          <a:r>
            <a:rPr kumimoji="1" lang="en-US" altLang="ja-JP" sz="1300">
              <a:latin typeface="ＭＳ Ｐゴシック"/>
              <a:ea typeface="ＭＳ Ｐゴシック"/>
            </a:rPr>
            <a:t>(5</a:t>
          </a:r>
          <a:r>
            <a:rPr kumimoji="1" lang="ja-JP" altLang="en-US" sz="1300">
              <a:latin typeface="ＭＳ Ｐゴシック"/>
              <a:ea typeface="ＭＳ Ｐゴシック"/>
            </a:rPr>
            <a:t>年間で</a:t>
          </a:r>
          <a:r>
            <a:rPr kumimoji="1" lang="en-US" altLang="ja-JP" sz="1300">
              <a:latin typeface="ＭＳ Ｐゴシック"/>
              <a:ea typeface="ＭＳ Ｐゴシック"/>
            </a:rPr>
            <a:t>1.5</a:t>
          </a:r>
          <a:r>
            <a:rPr kumimoji="1" lang="ja-JP" altLang="en-US" sz="1300">
              <a:latin typeface="ＭＳ Ｐゴシック"/>
              <a:ea typeface="ＭＳ Ｐゴシック"/>
            </a:rPr>
            <a:t>％減</a:t>
          </a:r>
          <a:r>
            <a:rPr kumimoji="1" lang="en-US" altLang="ja-JP" sz="1300">
              <a:latin typeface="ＭＳ Ｐゴシック"/>
              <a:ea typeface="ＭＳ Ｐゴシック"/>
            </a:rPr>
            <a:t>)</a:t>
          </a:r>
          <a:r>
            <a:rPr kumimoji="1" lang="ja-JP" altLang="en-US" sz="1300">
              <a:latin typeface="ＭＳ Ｐゴシック"/>
              <a:ea typeface="ＭＳ Ｐゴシック"/>
            </a:rPr>
            <a:t>を進め、今後も「行政改革アクションプラン」に基づき、給与の適正化や施設の統廃合による職員数の抑制を図る。</a:t>
          </a:r>
        </a:p>
      </xdr:txBody>
    </xdr:sp>
    <xdr:clientData/>
  </xdr:twoCellAnchor>
  <xdr:oneCellAnchor>
    <xdr:from xmlns:xdr="http://schemas.openxmlformats.org/drawingml/2006/spreadsheetDrawing">
      <xdr:col>61</xdr:col>
      <xdr:colOff>6350</xdr:colOff>
      <xdr:row>54</xdr:row>
      <xdr:rowOff>140335</xdr:rowOff>
    </xdr:from>
    <xdr:ext cx="349885" cy="224790"/>
    <xdr:sp macro="" textlink="">
      <xdr:nvSpPr>
        <xdr:cNvPr id="299" name="テキスト ボックス 298"/>
        <xdr:cNvSpPr txBox="1"/>
      </xdr:nvSpPr>
      <xdr:spPr>
        <a:xfrm>
          <a:off x="12905105" y="919289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294320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1" name="テキスト ボックス 300"/>
        <xdr:cNvSpPr txBox="1"/>
      </xdr:nvSpPr>
      <xdr:spPr>
        <a:xfrm>
          <a:off x="12173585" y="11596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167640</xdr:rowOff>
    </xdr:from>
    <xdr:to xmlns:xdr="http://schemas.openxmlformats.org/drawingml/2006/spreadsheetDrawing">
      <xdr:col>85</xdr:col>
      <xdr:colOff>95250</xdr:colOff>
      <xdr:row>67</xdr:row>
      <xdr:rowOff>167640</xdr:rowOff>
    </xdr:to>
    <xdr:cxnSp macro="">
      <xdr:nvCxnSpPr>
        <xdr:cNvPr id="302" name="直線コネクタ 301"/>
        <xdr:cNvCxnSpPr/>
      </xdr:nvCxnSpPr>
      <xdr:spPr>
        <a:xfrm>
          <a:off x="12943205" y="113995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303" name="テキスト ボックス 302"/>
        <xdr:cNvSpPr txBox="1"/>
      </xdr:nvSpPr>
      <xdr:spPr>
        <a:xfrm>
          <a:off x="12173585" y="1125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304" name="直線コネクタ 303"/>
        <xdr:cNvCxnSpPr/>
      </xdr:nvCxnSpPr>
      <xdr:spPr>
        <a:xfrm>
          <a:off x="12943205" y="110642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305" name="テキスト ボックス 304"/>
        <xdr:cNvSpPr txBox="1"/>
      </xdr:nvSpPr>
      <xdr:spPr>
        <a:xfrm>
          <a:off x="12173585" y="1092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165735</xdr:rowOff>
    </xdr:from>
    <xdr:to xmlns:xdr="http://schemas.openxmlformats.org/drawingml/2006/spreadsheetDrawing">
      <xdr:col>85</xdr:col>
      <xdr:colOff>95250</xdr:colOff>
      <xdr:row>63</xdr:row>
      <xdr:rowOff>165735</xdr:rowOff>
    </xdr:to>
    <xdr:cxnSp macro="">
      <xdr:nvCxnSpPr>
        <xdr:cNvPr id="306" name="直線コネクタ 305"/>
        <xdr:cNvCxnSpPr/>
      </xdr:nvCxnSpPr>
      <xdr:spPr>
        <a:xfrm>
          <a:off x="12943205" y="107270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307" name="テキスト ボックス 306"/>
        <xdr:cNvSpPr txBox="1"/>
      </xdr:nvSpPr>
      <xdr:spPr>
        <a:xfrm>
          <a:off x="12173585" y="10584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8" name="直線コネクタ 307"/>
        <xdr:cNvCxnSpPr/>
      </xdr:nvCxnSpPr>
      <xdr:spPr>
        <a:xfrm>
          <a:off x="12943205" y="10390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9080"/>
    <xdr:sp macro="" textlink="">
      <xdr:nvSpPr>
        <xdr:cNvPr id="309" name="テキスト ボックス 308"/>
        <xdr:cNvSpPr txBox="1"/>
      </xdr:nvSpPr>
      <xdr:spPr>
        <a:xfrm>
          <a:off x="12173585" y="10248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10" name="直線コネクタ 309"/>
        <xdr:cNvCxnSpPr/>
      </xdr:nvCxnSpPr>
      <xdr:spPr>
        <a:xfrm>
          <a:off x="12943205" y="10053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9080"/>
    <xdr:sp macro="" textlink="">
      <xdr:nvSpPr>
        <xdr:cNvPr id="311" name="テキスト ボックス 310"/>
        <xdr:cNvSpPr txBox="1"/>
      </xdr:nvSpPr>
      <xdr:spPr>
        <a:xfrm>
          <a:off x="12173585" y="991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12" name="直線コネクタ 311"/>
        <xdr:cNvCxnSpPr/>
      </xdr:nvCxnSpPr>
      <xdr:spPr>
        <a:xfrm>
          <a:off x="12943205" y="9716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8445"/>
    <xdr:sp macro="" textlink="">
      <xdr:nvSpPr>
        <xdr:cNvPr id="313" name="テキスト ボックス 312"/>
        <xdr:cNvSpPr txBox="1"/>
      </xdr:nvSpPr>
      <xdr:spPr>
        <a:xfrm>
          <a:off x="12173585" y="9573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94320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8445"/>
    <xdr:sp macro="" textlink="">
      <xdr:nvSpPr>
        <xdr:cNvPr id="315" name="テキスト ボックス 314"/>
        <xdr:cNvSpPr txBox="1"/>
      </xdr:nvSpPr>
      <xdr:spPr>
        <a:xfrm>
          <a:off x="12173585"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94320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20955</xdr:rowOff>
    </xdr:from>
    <xdr:to xmlns:xdr="http://schemas.openxmlformats.org/drawingml/2006/spreadsheetDrawing">
      <xdr:col>81</xdr:col>
      <xdr:colOff>44450</xdr:colOff>
      <xdr:row>67</xdr:row>
      <xdr:rowOff>38735</xdr:rowOff>
    </xdr:to>
    <xdr:cxnSp macro="">
      <xdr:nvCxnSpPr>
        <xdr:cNvPr id="317" name="直線コネクタ 316"/>
        <xdr:cNvCxnSpPr/>
      </xdr:nvCxnSpPr>
      <xdr:spPr>
        <a:xfrm flipV="1">
          <a:off x="17172305" y="9911715"/>
          <a:ext cx="0" cy="13589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10795</xdr:rowOff>
    </xdr:from>
    <xdr:ext cx="761365" cy="258445"/>
    <xdr:sp macro="" textlink="">
      <xdr:nvSpPr>
        <xdr:cNvPr id="318" name="定員管理の状況最小値テキスト"/>
        <xdr:cNvSpPr txBox="1"/>
      </xdr:nvSpPr>
      <xdr:spPr>
        <a:xfrm>
          <a:off x="17261205" y="112426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38735</xdr:rowOff>
    </xdr:from>
    <xdr:to xmlns:xdr="http://schemas.openxmlformats.org/drawingml/2006/spreadsheetDrawing">
      <xdr:col>81</xdr:col>
      <xdr:colOff>133350</xdr:colOff>
      <xdr:row>67</xdr:row>
      <xdr:rowOff>38735</xdr:rowOff>
    </xdr:to>
    <xdr:cxnSp macro="">
      <xdr:nvCxnSpPr>
        <xdr:cNvPr id="319" name="直線コネクタ 318"/>
        <xdr:cNvCxnSpPr/>
      </xdr:nvCxnSpPr>
      <xdr:spPr>
        <a:xfrm>
          <a:off x="17081500" y="1127061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107315</xdr:rowOff>
    </xdr:from>
    <xdr:ext cx="761365" cy="258445"/>
    <xdr:sp macro="" textlink="">
      <xdr:nvSpPr>
        <xdr:cNvPr id="320" name="定員管理の状況最大値テキスト"/>
        <xdr:cNvSpPr txBox="1"/>
      </xdr:nvSpPr>
      <xdr:spPr>
        <a:xfrm>
          <a:off x="17261205" y="96627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20955</xdr:rowOff>
    </xdr:from>
    <xdr:to xmlns:xdr="http://schemas.openxmlformats.org/drawingml/2006/spreadsheetDrawing">
      <xdr:col>81</xdr:col>
      <xdr:colOff>133350</xdr:colOff>
      <xdr:row>59</xdr:row>
      <xdr:rowOff>20955</xdr:rowOff>
    </xdr:to>
    <xdr:cxnSp macro="">
      <xdr:nvCxnSpPr>
        <xdr:cNvPr id="321" name="直線コネクタ 320"/>
        <xdr:cNvCxnSpPr/>
      </xdr:nvCxnSpPr>
      <xdr:spPr>
        <a:xfrm>
          <a:off x="17081500" y="991171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62</xdr:row>
      <xdr:rowOff>34290</xdr:rowOff>
    </xdr:from>
    <xdr:to xmlns:xdr="http://schemas.openxmlformats.org/drawingml/2006/spreadsheetDrawing">
      <xdr:col>81</xdr:col>
      <xdr:colOff>44450</xdr:colOff>
      <xdr:row>62</xdr:row>
      <xdr:rowOff>44450</xdr:rowOff>
    </xdr:to>
    <xdr:cxnSp macro="">
      <xdr:nvCxnSpPr>
        <xdr:cNvPr id="322" name="直線コネクタ 321"/>
        <xdr:cNvCxnSpPr/>
      </xdr:nvCxnSpPr>
      <xdr:spPr>
        <a:xfrm>
          <a:off x="16326485" y="10427970"/>
          <a:ext cx="84582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106045</xdr:rowOff>
    </xdr:from>
    <xdr:ext cx="761365" cy="258445"/>
    <xdr:sp macro="" textlink="">
      <xdr:nvSpPr>
        <xdr:cNvPr id="323" name="定員管理の状況平均値テキスト"/>
        <xdr:cNvSpPr txBox="1"/>
      </xdr:nvSpPr>
      <xdr:spPr>
        <a:xfrm>
          <a:off x="17261205" y="1016444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89535</xdr:rowOff>
    </xdr:from>
    <xdr:to xmlns:xdr="http://schemas.openxmlformats.org/drawingml/2006/spreadsheetDrawing">
      <xdr:col>81</xdr:col>
      <xdr:colOff>95250</xdr:colOff>
      <xdr:row>62</xdr:row>
      <xdr:rowOff>19685</xdr:rowOff>
    </xdr:to>
    <xdr:sp macro="" textlink="">
      <xdr:nvSpPr>
        <xdr:cNvPr id="324" name="フローチャート: 判断 323"/>
        <xdr:cNvSpPr/>
      </xdr:nvSpPr>
      <xdr:spPr>
        <a:xfrm>
          <a:off x="17119600" y="1031557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62</xdr:row>
      <xdr:rowOff>21590</xdr:rowOff>
    </xdr:from>
    <xdr:to xmlns:xdr="http://schemas.openxmlformats.org/drawingml/2006/spreadsheetDrawing">
      <xdr:col>77</xdr:col>
      <xdr:colOff>44450</xdr:colOff>
      <xdr:row>62</xdr:row>
      <xdr:rowOff>34290</xdr:rowOff>
    </xdr:to>
    <xdr:cxnSp macro="">
      <xdr:nvCxnSpPr>
        <xdr:cNvPr id="325" name="直線コネクタ 324"/>
        <xdr:cNvCxnSpPr/>
      </xdr:nvCxnSpPr>
      <xdr:spPr>
        <a:xfrm>
          <a:off x="15427960" y="10415270"/>
          <a:ext cx="8985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61</xdr:row>
      <xdr:rowOff>75565</xdr:rowOff>
    </xdr:from>
    <xdr:to xmlns:xdr="http://schemas.openxmlformats.org/drawingml/2006/spreadsheetDrawing">
      <xdr:col>77</xdr:col>
      <xdr:colOff>95250</xdr:colOff>
      <xdr:row>62</xdr:row>
      <xdr:rowOff>5715</xdr:rowOff>
    </xdr:to>
    <xdr:sp macro="" textlink="">
      <xdr:nvSpPr>
        <xdr:cNvPr id="326" name="フローチャート: 判断 325"/>
        <xdr:cNvSpPr/>
      </xdr:nvSpPr>
      <xdr:spPr>
        <a:xfrm>
          <a:off x="16273780" y="1030160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60</xdr:row>
      <xdr:rowOff>15875</xdr:rowOff>
    </xdr:from>
    <xdr:ext cx="735965" cy="258445"/>
    <xdr:sp macro="" textlink="">
      <xdr:nvSpPr>
        <xdr:cNvPr id="327" name="テキスト ボックス 326"/>
        <xdr:cNvSpPr txBox="1"/>
      </xdr:nvSpPr>
      <xdr:spPr>
        <a:xfrm>
          <a:off x="15941675" y="1007427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10160</xdr:rowOff>
    </xdr:from>
    <xdr:to xmlns:xdr="http://schemas.openxmlformats.org/drawingml/2006/spreadsheetDrawing">
      <xdr:col>72</xdr:col>
      <xdr:colOff>203200</xdr:colOff>
      <xdr:row>62</xdr:row>
      <xdr:rowOff>21590</xdr:rowOff>
    </xdr:to>
    <xdr:cxnSp macro="">
      <xdr:nvCxnSpPr>
        <xdr:cNvPr id="328" name="直線コネクタ 327"/>
        <xdr:cNvCxnSpPr/>
      </xdr:nvCxnSpPr>
      <xdr:spPr>
        <a:xfrm>
          <a:off x="14531340" y="10403840"/>
          <a:ext cx="8966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61</xdr:row>
      <xdr:rowOff>64770</xdr:rowOff>
    </xdr:from>
    <xdr:to xmlns:xdr="http://schemas.openxmlformats.org/drawingml/2006/spreadsheetDrawing">
      <xdr:col>73</xdr:col>
      <xdr:colOff>44450</xdr:colOff>
      <xdr:row>61</xdr:row>
      <xdr:rowOff>167005</xdr:rowOff>
    </xdr:to>
    <xdr:sp macro="" textlink="">
      <xdr:nvSpPr>
        <xdr:cNvPr id="329" name="フローチャート: 判断 328"/>
        <xdr:cNvSpPr/>
      </xdr:nvSpPr>
      <xdr:spPr>
        <a:xfrm>
          <a:off x="15377160" y="10290810"/>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5715</xdr:rowOff>
    </xdr:from>
    <xdr:ext cx="762000" cy="259080"/>
    <xdr:sp macro="" textlink="">
      <xdr:nvSpPr>
        <xdr:cNvPr id="330" name="テキスト ボックス 329"/>
        <xdr:cNvSpPr txBox="1"/>
      </xdr:nvSpPr>
      <xdr:spPr>
        <a:xfrm>
          <a:off x="15045055" y="10064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10160</xdr:rowOff>
    </xdr:from>
    <xdr:to xmlns:xdr="http://schemas.openxmlformats.org/drawingml/2006/spreadsheetDrawing">
      <xdr:col>68</xdr:col>
      <xdr:colOff>152400</xdr:colOff>
      <xdr:row>62</xdr:row>
      <xdr:rowOff>19050</xdr:rowOff>
    </xdr:to>
    <xdr:cxnSp macro="">
      <xdr:nvCxnSpPr>
        <xdr:cNvPr id="331" name="直線コネクタ 330"/>
        <xdr:cNvCxnSpPr/>
      </xdr:nvCxnSpPr>
      <xdr:spPr>
        <a:xfrm flipV="1">
          <a:off x="13634720" y="10403840"/>
          <a:ext cx="8966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61</xdr:row>
      <xdr:rowOff>21590</xdr:rowOff>
    </xdr:from>
    <xdr:to xmlns:xdr="http://schemas.openxmlformats.org/drawingml/2006/spreadsheetDrawing">
      <xdr:col>68</xdr:col>
      <xdr:colOff>203200</xdr:colOff>
      <xdr:row>61</xdr:row>
      <xdr:rowOff>123190</xdr:rowOff>
    </xdr:to>
    <xdr:sp macro="" textlink="">
      <xdr:nvSpPr>
        <xdr:cNvPr id="332" name="フローチャート: 判断 331"/>
        <xdr:cNvSpPr/>
      </xdr:nvSpPr>
      <xdr:spPr>
        <a:xfrm>
          <a:off x="1448054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133350</xdr:rowOff>
    </xdr:from>
    <xdr:ext cx="762000" cy="259080"/>
    <xdr:sp macro="" textlink="">
      <xdr:nvSpPr>
        <xdr:cNvPr id="333" name="テキスト ボックス 332"/>
        <xdr:cNvSpPr txBox="1"/>
      </xdr:nvSpPr>
      <xdr:spPr>
        <a:xfrm>
          <a:off x="14146530" y="10024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26035</xdr:rowOff>
    </xdr:from>
    <xdr:to xmlns:xdr="http://schemas.openxmlformats.org/drawingml/2006/spreadsheetDrawing">
      <xdr:col>64</xdr:col>
      <xdr:colOff>152400</xdr:colOff>
      <xdr:row>61</xdr:row>
      <xdr:rowOff>127635</xdr:rowOff>
    </xdr:to>
    <xdr:sp macro="" textlink="">
      <xdr:nvSpPr>
        <xdr:cNvPr id="334" name="フローチャート: 判断 333"/>
        <xdr:cNvSpPr/>
      </xdr:nvSpPr>
      <xdr:spPr>
        <a:xfrm>
          <a:off x="13583920" y="102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137795</xdr:rowOff>
    </xdr:from>
    <xdr:ext cx="762000" cy="259080"/>
    <xdr:sp macro="" textlink="">
      <xdr:nvSpPr>
        <xdr:cNvPr id="335" name="テキスト ボックス 334"/>
        <xdr:cNvSpPr txBox="1"/>
      </xdr:nvSpPr>
      <xdr:spPr>
        <a:xfrm>
          <a:off x="13249910" y="10028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167640</xdr:rowOff>
    </xdr:from>
    <xdr:ext cx="761365" cy="259080"/>
    <xdr:sp macro="" textlink="">
      <xdr:nvSpPr>
        <xdr:cNvPr id="336" name="テキスト ボックス 335"/>
        <xdr:cNvSpPr txBox="1"/>
      </xdr:nvSpPr>
      <xdr:spPr>
        <a:xfrm>
          <a:off x="1695450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167640</xdr:rowOff>
    </xdr:from>
    <xdr:ext cx="761365" cy="259080"/>
    <xdr:sp macro="" textlink="">
      <xdr:nvSpPr>
        <xdr:cNvPr id="337" name="テキスト ボックス 336"/>
        <xdr:cNvSpPr txBox="1"/>
      </xdr:nvSpPr>
      <xdr:spPr>
        <a:xfrm>
          <a:off x="16108680"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167640</xdr:rowOff>
    </xdr:from>
    <xdr:ext cx="761365" cy="259080"/>
    <xdr:sp macro="" textlink="">
      <xdr:nvSpPr>
        <xdr:cNvPr id="338" name="テキスト ボックス 337"/>
        <xdr:cNvSpPr txBox="1"/>
      </xdr:nvSpPr>
      <xdr:spPr>
        <a:xfrm>
          <a:off x="15210155" y="117348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167640</xdr:rowOff>
    </xdr:from>
    <xdr:ext cx="762000" cy="259080"/>
    <xdr:sp macro="" textlink="">
      <xdr:nvSpPr>
        <xdr:cNvPr id="339" name="テキスト ボックス 338"/>
        <xdr:cNvSpPr txBox="1"/>
      </xdr:nvSpPr>
      <xdr:spPr>
        <a:xfrm>
          <a:off x="1431353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167640</xdr:rowOff>
    </xdr:from>
    <xdr:ext cx="762000" cy="259080"/>
    <xdr:sp macro="" textlink="">
      <xdr:nvSpPr>
        <xdr:cNvPr id="340" name="テキスト ボックス 339"/>
        <xdr:cNvSpPr txBox="1"/>
      </xdr:nvSpPr>
      <xdr:spPr>
        <a:xfrm>
          <a:off x="1341691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165100</xdr:rowOff>
    </xdr:from>
    <xdr:to xmlns:xdr="http://schemas.openxmlformats.org/drawingml/2006/spreadsheetDrawing">
      <xdr:col>81</xdr:col>
      <xdr:colOff>95250</xdr:colOff>
      <xdr:row>62</xdr:row>
      <xdr:rowOff>95250</xdr:rowOff>
    </xdr:to>
    <xdr:sp macro="" textlink="">
      <xdr:nvSpPr>
        <xdr:cNvPr id="341" name="楕円 340"/>
        <xdr:cNvSpPr/>
      </xdr:nvSpPr>
      <xdr:spPr>
        <a:xfrm>
          <a:off x="17119600" y="1039114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137160</xdr:rowOff>
    </xdr:from>
    <xdr:ext cx="761365" cy="259080"/>
    <xdr:sp macro="" textlink="">
      <xdr:nvSpPr>
        <xdr:cNvPr id="342" name="定員管理の状況該当値テキスト"/>
        <xdr:cNvSpPr txBox="1"/>
      </xdr:nvSpPr>
      <xdr:spPr>
        <a:xfrm>
          <a:off x="17261205" y="10363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154940</xdr:rowOff>
    </xdr:from>
    <xdr:to xmlns:xdr="http://schemas.openxmlformats.org/drawingml/2006/spreadsheetDrawing">
      <xdr:col>77</xdr:col>
      <xdr:colOff>95250</xdr:colOff>
      <xdr:row>62</xdr:row>
      <xdr:rowOff>85090</xdr:rowOff>
    </xdr:to>
    <xdr:sp macro="" textlink="">
      <xdr:nvSpPr>
        <xdr:cNvPr id="343" name="楕円 342"/>
        <xdr:cNvSpPr/>
      </xdr:nvSpPr>
      <xdr:spPr>
        <a:xfrm>
          <a:off x="16273780" y="1038098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69850</xdr:rowOff>
    </xdr:from>
    <xdr:ext cx="735965" cy="258445"/>
    <xdr:sp macro="" textlink="">
      <xdr:nvSpPr>
        <xdr:cNvPr id="344" name="テキスト ボックス 343"/>
        <xdr:cNvSpPr txBox="1"/>
      </xdr:nvSpPr>
      <xdr:spPr>
        <a:xfrm>
          <a:off x="15941675" y="1046353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142240</xdr:rowOff>
    </xdr:from>
    <xdr:to xmlns:xdr="http://schemas.openxmlformats.org/drawingml/2006/spreadsheetDrawing">
      <xdr:col>73</xdr:col>
      <xdr:colOff>44450</xdr:colOff>
      <xdr:row>62</xdr:row>
      <xdr:rowOff>72390</xdr:rowOff>
    </xdr:to>
    <xdr:sp macro="" textlink="">
      <xdr:nvSpPr>
        <xdr:cNvPr id="345" name="楕円 344"/>
        <xdr:cNvSpPr/>
      </xdr:nvSpPr>
      <xdr:spPr>
        <a:xfrm>
          <a:off x="15377160" y="1036828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62</xdr:row>
      <xdr:rowOff>57150</xdr:rowOff>
    </xdr:from>
    <xdr:ext cx="762000" cy="259080"/>
    <xdr:sp macro="" textlink="">
      <xdr:nvSpPr>
        <xdr:cNvPr id="346" name="テキスト ボックス 345"/>
        <xdr:cNvSpPr txBox="1"/>
      </xdr:nvSpPr>
      <xdr:spPr>
        <a:xfrm>
          <a:off x="15045055" y="10450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130810</xdr:rowOff>
    </xdr:from>
    <xdr:to xmlns:xdr="http://schemas.openxmlformats.org/drawingml/2006/spreadsheetDrawing">
      <xdr:col>68</xdr:col>
      <xdr:colOff>203200</xdr:colOff>
      <xdr:row>62</xdr:row>
      <xdr:rowOff>60960</xdr:rowOff>
    </xdr:to>
    <xdr:sp macro="" textlink="">
      <xdr:nvSpPr>
        <xdr:cNvPr id="347" name="楕円 346"/>
        <xdr:cNvSpPr/>
      </xdr:nvSpPr>
      <xdr:spPr>
        <a:xfrm>
          <a:off x="14480540" y="10356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62</xdr:row>
      <xdr:rowOff>45720</xdr:rowOff>
    </xdr:from>
    <xdr:ext cx="762000" cy="259080"/>
    <xdr:sp macro="" textlink="">
      <xdr:nvSpPr>
        <xdr:cNvPr id="348" name="テキスト ボックス 347"/>
        <xdr:cNvSpPr txBox="1"/>
      </xdr:nvSpPr>
      <xdr:spPr>
        <a:xfrm>
          <a:off x="14146530" y="10439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140335</xdr:rowOff>
    </xdr:from>
    <xdr:to xmlns:xdr="http://schemas.openxmlformats.org/drawingml/2006/spreadsheetDrawing">
      <xdr:col>64</xdr:col>
      <xdr:colOff>152400</xdr:colOff>
      <xdr:row>62</xdr:row>
      <xdr:rowOff>69850</xdr:rowOff>
    </xdr:to>
    <xdr:sp macro="" textlink="">
      <xdr:nvSpPr>
        <xdr:cNvPr id="349" name="楕円 348"/>
        <xdr:cNvSpPr/>
      </xdr:nvSpPr>
      <xdr:spPr>
        <a:xfrm>
          <a:off x="13583920" y="1036637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62</xdr:row>
      <xdr:rowOff>54610</xdr:rowOff>
    </xdr:from>
    <xdr:ext cx="762000" cy="258445"/>
    <xdr:sp macro="" textlink="">
      <xdr:nvSpPr>
        <xdr:cNvPr id="350" name="テキスト ボックス 349"/>
        <xdr:cNvSpPr txBox="1"/>
      </xdr:nvSpPr>
      <xdr:spPr>
        <a:xfrm>
          <a:off x="13249910" y="10448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94320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280" cy="309245"/>
    <xdr:sp macro="" textlink="">
      <xdr:nvSpPr>
        <xdr:cNvPr id="352" name="テキスト ボックス 351"/>
        <xdr:cNvSpPr txBox="1"/>
      </xdr:nvSpPr>
      <xdr:spPr>
        <a:xfrm>
          <a:off x="13799185" y="5260340"/>
          <a:ext cx="160528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1000" cy="358775"/>
    <xdr:sp macro="" textlink="">
      <xdr:nvSpPr>
        <xdr:cNvPr id="353" name="テキスト ボックス 352"/>
        <xdr:cNvSpPr txBox="1"/>
      </xdr:nvSpPr>
      <xdr:spPr>
        <a:xfrm>
          <a:off x="1554670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8132425" y="515620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8132425" y="534289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79866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79866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27250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27250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94320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26133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26133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388330" y="596265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前年度から</a:t>
          </a:r>
          <a:r>
            <a:rPr kumimoji="1" lang="en-US" altLang="ja-JP" sz="1200">
              <a:latin typeface="ＭＳ Ｐゴシック"/>
              <a:ea typeface="ＭＳ Ｐゴシック"/>
            </a:rPr>
            <a:t>0.4</a:t>
          </a:r>
          <a:r>
            <a:rPr kumimoji="1" lang="ja-JP" altLang="en-US" sz="1200">
              <a:latin typeface="ＭＳ Ｐゴシック"/>
              <a:ea typeface="ＭＳ Ｐゴシック"/>
            </a:rPr>
            <a:t>ポイント上昇している。旭市の一般会計等には地方独立行政法人総合病院国保旭中央病院への転貸債に係る公債管理会計を含んでおり、数億円の借入れを５間年で償還するため、類似団体平均を</a:t>
          </a:r>
          <a:r>
            <a:rPr kumimoji="1" lang="en-US" altLang="ja-JP" sz="1200">
              <a:latin typeface="ＭＳ Ｐゴシック"/>
              <a:ea typeface="ＭＳ Ｐゴシック"/>
            </a:rPr>
            <a:t>1.6</a:t>
          </a:r>
          <a:r>
            <a:rPr kumimoji="1" lang="ja-JP" altLang="en-US" sz="1200">
              <a:latin typeface="ＭＳ Ｐゴシック"/>
              <a:ea typeface="ＭＳ Ｐゴシック"/>
            </a:rPr>
            <a:t>ポイント上回っている。なお、公債管理会計を除いた一般会計の実質公債費比率は</a:t>
          </a:r>
          <a:r>
            <a:rPr kumimoji="1" lang="en-US" altLang="ja-JP" sz="1200">
              <a:latin typeface="ＭＳ Ｐゴシック"/>
              <a:ea typeface="ＭＳ Ｐゴシック"/>
            </a:rPr>
            <a:t>4.6</a:t>
          </a:r>
          <a:r>
            <a:rPr kumimoji="1" lang="ja-JP" altLang="en-US" sz="1200">
              <a:latin typeface="ＭＳ Ｐゴシック"/>
              <a:ea typeface="ＭＳ Ｐゴシック"/>
            </a:rPr>
            <a:t>ポイントを示す。</a:t>
          </a:r>
        </a:p>
        <a:p>
          <a:r>
            <a:rPr kumimoji="1" lang="ja-JP" altLang="en-US" sz="1200">
              <a:latin typeface="ＭＳ Ｐゴシック"/>
              <a:ea typeface="ＭＳ Ｐゴシック"/>
            </a:rPr>
            <a:t>　 今後は大型公共事業に係る元金償還が開始されるため、地方債償還額のピークは令和</a:t>
          </a:r>
          <a:r>
            <a:rPr kumimoji="1" lang="en-US" altLang="ja-JP" sz="1200">
              <a:latin typeface="ＭＳ Ｐゴシック"/>
              <a:ea typeface="ＭＳ Ｐゴシック"/>
            </a:rPr>
            <a:t>9</a:t>
          </a:r>
          <a:r>
            <a:rPr kumimoji="1" lang="ja-JP" altLang="en-US" sz="1200">
              <a:latin typeface="ＭＳ Ｐゴシック"/>
              <a:ea typeface="ＭＳ Ｐゴシック"/>
            </a:rPr>
            <a:t>年度を想定しており、今後も実質公債比率が上昇していくことを見込んでいる。事業の必要性を精査したうえで、実施する事業に関しては有利な財源を活用し、数値の急増を抑えるよう注視していく。</a:t>
          </a:r>
        </a:p>
      </xdr:txBody>
    </xdr:sp>
    <xdr:clientData/>
  </xdr:twoCellAnchor>
  <xdr:oneCellAnchor>
    <xdr:from xmlns:xdr="http://schemas.openxmlformats.org/drawingml/2006/spreadsheetDrawing">
      <xdr:col>61</xdr:col>
      <xdr:colOff>6350</xdr:colOff>
      <xdr:row>32</xdr:row>
      <xdr:rowOff>101600</xdr:rowOff>
    </xdr:from>
    <xdr:ext cx="298450" cy="225425"/>
    <xdr:sp macro="" textlink="">
      <xdr:nvSpPr>
        <xdr:cNvPr id="364" name="テキスト ボックス 363"/>
        <xdr:cNvSpPr txBox="1"/>
      </xdr:nvSpPr>
      <xdr:spPr>
        <a:xfrm>
          <a:off x="12905105" y="546608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94320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8445"/>
    <xdr:sp macro="" textlink="">
      <xdr:nvSpPr>
        <xdr:cNvPr id="366" name="テキスト ボックス 365"/>
        <xdr:cNvSpPr txBox="1"/>
      </xdr:nvSpPr>
      <xdr:spPr>
        <a:xfrm>
          <a:off x="12173585"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131445</xdr:rowOff>
    </xdr:from>
    <xdr:to xmlns:xdr="http://schemas.openxmlformats.org/drawingml/2006/spreadsheetDrawing">
      <xdr:col>85</xdr:col>
      <xdr:colOff>95250</xdr:colOff>
      <xdr:row>45</xdr:row>
      <xdr:rowOff>131445</xdr:rowOff>
    </xdr:to>
    <xdr:cxnSp macro="">
      <xdr:nvCxnSpPr>
        <xdr:cNvPr id="367" name="直線コネクタ 366"/>
        <xdr:cNvCxnSpPr/>
      </xdr:nvCxnSpPr>
      <xdr:spPr>
        <a:xfrm>
          <a:off x="12943205" y="76752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8" name="テキスト ボックス 367"/>
        <xdr:cNvSpPr txBox="1"/>
      </xdr:nvSpPr>
      <xdr:spPr>
        <a:xfrm>
          <a:off x="12173585"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9" name="直線コネクタ 368"/>
        <xdr:cNvCxnSpPr/>
      </xdr:nvCxnSpPr>
      <xdr:spPr>
        <a:xfrm>
          <a:off x="12943205" y="73380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8445"/>
    <xdr:sp macro="" textlink="">
      <xdr:nvSpPr>
        <xdr:cNvPr id="370" name="テキスト ボックス 369"/>
        <xdr:cNvSpPr txBox="1"/>
      </xdr:nvSpPr>
      <xdr:spPr>
        <a:xfrm>
          <a:off x="12173585" y="7199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1" name="直線コネクタ 370"/>
        <xdr:cNvCxnSpPr/>
      </xdr:nvCxnSpPr>
      <xdr:spPr>
        <a:xfrm>
          <a:off x="12943205" y="7000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59080"/>
    <xdr:sp macro="" textlink="">
      <xdr:nvSpPr>
        <xdr:cNvPr id="372" name="テキスト ボックス 371"/>
        <xdr:cNvSpPr txBox="1"/>
      </xdr:nvSpPr>
      <xdr:spPr>
        <a:xfrm>
          <a:off x="12173585" y="6862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3" name="直線コネクタ 372"/>
        <xdr:cNvCxnSpPr/>
      </xdr:nvCxnSpPr>
      <xdr:spPr>
        <a:xfrm>
          <a:off x="12943205" y="66643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9080"/>
    <xdr:sp macro="" textlink="">
      <xdr:nvSpPr>
        <xdr:cNvPr id="374" name="テキスト ボックス 373"/>
        <xdr:cNvSpPr txBox="1"/>
      </xdr:nvSpPr>
      <xdr:spPr>
        <a:xfrm>
          <a:off x="12173585" y="6525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5" name="直線コネクタ 374"/>
        <xdr:cNvCxnSpPr/>
      </xdr:nvCxnSpPr>
      <xdr:spPr>
        <a:xfrm>
          <a:off x="12943205" y="63271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6" name="テキスト ボックス 375"/>
        <xdr:cNvSpPr txBox="1"/>
      </xdr:nvSpPr>
      <xdr:spPr>
        <a:xfrm>
          <a:off x="12173585" y="6188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7" name="直線コネクタ 376"/>
        <xdr:cNvCxnSpPr/>
      </xdr:nvCxnSpPr>
      <xdr:spPr>
        <a:xfrm>
          <a:off x="12943205" y="59899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34</xdr:row>
      <xdr:rowOff>151765</xdr:rowOff>
    </xdr:from>
    <xdr:ext cx="762000" cy="259080"/>
    <xdr:sp macro="" textlink="">
      <xdr:nvSpPr>
        <xdr:cNvPr id="378" name="テキスト ボックス 377"/>
        <xdr:cNvSpPr txBox="1"/>
      </xdr:nvSpPr>
      <xdr:spPr>
        <a:xfrm>
          <a:off x="12173585" y="5851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9" name="直線コネクタ 378"/>
        <xdr:cNvCxnSpPr/>
      </xdr:nvCxnSpPr>
      <xdr:spPr>
        <a:xfrm>
          <a:off x="1294320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80" name="公債費負担の状況グラフ枠"/>
        <xdr:cNvSpPr/>
      </xdr:nvSpPr>
      <xdr:spPr>
        <a:xfrm>
          <a:off x="1294320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111760</xdr:rowOff>
    </xdr:from>
    <xdr:to xmlns:xdr="http://schemas.openxmlformats.org/drawingml/2006/spreadsheetDrawing">
      <xdr:col>81</xdr:col>
      <xdr:colOff>44450</xdr:colOff>
      <xdr:row>44</xdr:row>
      <xdr:rowOff>119380</xdr:rowOff>
    </xdr:to>
    <xdr:cxnSp macro="">
      <xdr:nvCxnSpPr>
        <xdr:cNvPr id="381" name="直線コネクタ 380"/>
        <xdr:cNvCxnSpPr/>
      </xdr:nvCxnSpPr>
      <xdr:spPr>
        <a:xfrm flipV="1">
          <a:off x="17172305" y="6146800"/>
          <a:ext cx="0" cy="13487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91440</xdr:rowOff>
    </xdr:from>
    <xdr:ext cx="761365" cy="258445"/>
    <xdr:sp macro="" textlink="">
      <xdr:nvSpPr>
        <xdr:cNvPr id="382" name="公債費負担の状況最小値テキスト"/>
        <xdr:cNvSpPr txBox="1"/>
      </xdr:nvSpPr>
      <xdr:spPr>
        <a:xfrm>
          <a:off x="17261205" y="74676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119380</xdr:rowOff>
    </xdr:from>
    <xdr:to xmlns:xdr="http://schemas.openxmlformats.org/drawingml/2006/spreadsheetDrawing">
      <xdr:col>81</xdr:col>
      <xdr:colOff>133350</xdr:colOff>
      <xdr:row>44</xdr:row>
      <xdr:rowOff>119380</xdr:rowOff>
    </xdr:to>
    <xdr:cxnSp macro="">
      <xdr:nvCxnSpPr>
        <xdr:cNvPr id="383" name="直線コネクタ 382"/>
        <xdr:cNvCxnSpPr/>
      </xdr:nvCxnSpPr>
      <xdr:spPr>
        <a:xfrm>
          <a:off x="17081500" y="749554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26670</xdr:rowOff>
    </xdr:from>
    <xdr:ext cx="761365" cy="259080"/>
    <xdr:sp macro="" textlink="">
      <xdr:nvSpPr>
        <xdr:cNvPr id="384" name="公債費負担の状況最大値テキスト"/>
        <xdr:cNvSpPr txBox="1"/>
      </xdr:nvSpPr>
      <xdr:spPr>
        <a:xfrm>
          <a:off x="17261205" y="58940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111760</xdr:rowOff>
    </xdr:from>
    <xdr:to xmlns:xdr="http://schemas.openxmlformats.org/drawingml/2006/spreadsheetDrawing">
      <xdr:col>81</xdr:col>
      <xdr:colOff>133350</xdr:colOff>
      <xdr:row>36</xdr:row>
      <xdr:rowOff>111760</xdr:rowOff>
    </xdr:to>
    <xdr:cxnSp macro="">
      <xdr:nvCxnSpPr>
        <xdr:cNvPr id="385" name="直線コネクタ 384"/>
        <xdr:cNvCxnSpPr/>
      </xdr:nvCxnSpPr>
      <xdr:spPr>
        <a:xfrm>
          <a:off x="17081500" y="61468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42</xdr:row>
      <xdr:rowOff>13970</xdr:rowOff>
    </xdr:from>
    <xdr:to xmlns:xdr="http://schemas.openxmlformats.org/drawingml/2006/spreadsheetDrawing">
      <xdr:col>81</xdr:col>
      <xdr:colOff>44450</xdr:colOff>
      <xdr:row>42</xdr:row>
      <xdr:rowOff>59690</xdr:rowOff>
    </xdr:to>
    <xdr:cxnSp macro="">
      <xdr:nvCxnSpPr>
        <xdr:cNvPr id="386" name="直線コネクタ 385"/>
        <xdr:cNvCxnSpPr/>
      </xdr:nvCxnSpPr>
      <xdr:spPr>
        <a:xfrm>
          <a:off x="16326485" y="7054850"/>
          <a:ext cx="8458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40</xdr:row>
      <xdr:rowOff>13335</xdr:rowOff>
    </xdr:from>
    <xdr:ext cx="761365" cy="258445"/>
    <xdr:sp macro="" textlink="">
      <xdr:nvSpPr>
        <xdr:cNvPr id="387" name="公債費負担の状況平均値テキスト"/>
        <xdr:cNvSpPr txBox="1"/>
      </xdr:nvSpPr>
      <xdr:spPr>
        <a:xfrm>
          <a:off x="17261205" y="671893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167640</xdr:rowOff>
    </xdr:from>
    <xdr:to xmlns:xdr="http://schemas.openxmlformats.org/drawingml/2006/spreadsheetDrawing">
      <xdr:col>81</xdr:col>
      <xdr:colOff>95250</xdr:colOff>
      <xdr:row>41</xdr:row>
      <xdr:rowOff>98425</xdr:rowOff>
    </xdr:to>
    <xdr:sp macro="" textlink="">
      <xdr:nvSpPr>
        <xdr:cNvPr id="388" name="フローチャート: 判断 387"/>
        <xdr:cNvSpPr/>
      </xdr:nvSpPr>
      <xdr:spPr>
        <a:xfrm>
          <a:off x="17119600" y="6873240"/>
          <a:ext cx="1035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116205</xdr:rowOff>
    </xdr:from>
    <xdr:to xmlns:xdr="http://schemas.openxmlformats.org/drawingml/2006/spreadsheetDrawing">
      <xdr:col>77</xdr:col>
      <xdr:colOff>44450</xdr:colOff>
      <xdr:row>42</xdr:row>
      <xdr:rowOff>13970</xdr:rowOff>
    </xdr:to>
    <xdr:cxnSp macro="">
      <xdr:nvCxnSpPr>
        <xdr:cNvPr id="389" name="直線コネクタ 388"/>
        <xdr:cNvCxnSpPr/>
      </xdr:nvCxnSpPr>
      <xdr:spPr>
        <a:xfrm>
          <a:off x="15427960" y="6989445"/>
          <a:ext cx="898525"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133350</xdr:rowOff>
    </xdr:from>
    <xdr:to xmlns:xdr="http://schemas.openxmlformats.org/drawingml/2006/spreadsheetDrawing">
      <xdr:col>77</xdr:col>
      <xdr:colOff>95250</xdr:colOff>
      <xdr:row>41</xdr:row>
      <xdr:rowOff>63500</xdr:rowOff>
    </xdr:to>
    <xdr:sp macro="" textlink="">
      <xdr:nvSpPr>
        <xdr:cNvPr id="390" name="フローチャート: 判断 389"/>
        <xdr:cNvSpPr/>
      </xdr:nvSpPr>
      <xdr:spPr>
        <a:xfrm>
          <a:off x="16273780" y="683895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74295</xdr:rowOff>
    </xdr:from>
    <xdr:ext cx="735965" cy="258445"/>
    <xdr:sp macro="" textlink="">
      <xdr:nvSpPr>
        <xdr:cNvPr id="391" name="テキスト ボックス 390"/>
        <xdr:cNvSpPr txBox="1"/>
      </xdr:nvSpPr>
      <xdr:spPr>
        <a:xfrm>
          <a:off x="15941675" y="661225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24765</xdr:rowOff>
    </xdr:from>
    <xdr:to xmlns:xdr="http://schemas.openxmlformats.org/drawingml/2006/spreadsheetDrawing">
      <xdr:col>72</xdr:col>
      <xdr:colOff>203200</xdr:colOff>
      <xdr:row>41</xdr:row>
      <xdr:rowOff>116205</xdr:rowOff>
    </xdr:to>
    <xdr:cxnSp macro="">
      <xdr:nvCxnSpPr>
        <xdr:cNvPr id="392" name="直線コネクタ 391"/>
        <xdr:cNvCxnSpPr/>
      </xdr:nvCxnSpPr>
      <xdr:spPr>
        <a:xfrm>
          <a:off x="14531340" y="6898005"/>
          <a:ext cx="8966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133350</xdr:rowOff>
    </xdr:from>
    <xdr:to xmlns:xdr="http://schemas.openxmlformats.org/drawingml/2006/spreadsheetDrawing">
      <xdr:col>73</xdr:col>
      <xdr:colOff>44450</xdr:colOff>
      <xdr:row>41</xdr:row>
      <xdr:rowOff>63500</xdr:rowOff>
    </xdr:to>
    <xdr:sp macro="" textlink="">
      <xdr:nvSpPr>
        <xdr:cNvPr id="393" name="フローチャート: 判断 392"/>
        <xdr:cNvSpPr/>
      </xdr:nvSpPr>
      <xdr:spPr>
        <a:xfrm>
          <a:off x="15377160" y="683895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74295</xdr:rowOff>
    </xdr:from>
    <xdr:ext cx="762000" cy="258445"/>
    <xdr:sp macro="" textlink="">
      <xdr:nvSpPr>
        <xdr:cNvPr id="394" name="テキスト ボックス 393"/>
        <xdr:cNvSpPr txBox="1"/>
      </xdr:nvSpPr>
      <xdr:spPr>
        <a:xfrm>
          <a:off x="15045055" y="6612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1270</xdr:rowOff>
    </xdr:from>
    <xdr:to xmlns:xdr="http://schemas.openxmlformats.org/drawingml/2006/spreadsheetDrawing">
      <xdr:col>68</xdr:col>
      <xdr:colOff>152400</xdr:colOff>
      <xdr:row>41</xdr:row>
      <xdr:rowOff>24765</xdr:rowOff>
    </xdr:to>
    <xdr:cxnSp macro="">
      <xdr:nvCxnSpPr>
        <xdr:cNvPr id="395" name="直線コネクタ 394"/>
        <xdr:cNvCxnSpPr/>
      </xdr:nvCxnSpPr>
      <xdr:spPr>
        <a:xfrm>
          <a:off x="13634720" y="6874510"/>
          <a:ext cx="89662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76200</xdr:rowOff>
    </xdr:from>
    <xdr:to xmlns:xdr="http://schemas.openxmlformats.org/drawingml/2006/spreadsheetDrawing">
      <xdr:col>68</xdr:col>
      <xdr:colOff>203200</xdr:colOff>
      <xdr:row>41</xdr:row>
      <xdr:rowOff>6350</xdr:rowOff>
    </xdr:to>
    <xdr:sp macro="" textlink="">
      <xdr:nvSpPr>
        <xdr:cNvPr id="396" name="フローチャート: 判断 395"/>
        <xdr:cNvSpPr/>
      </xdr:nvSpPr>
      <xdr:spPr>
        <a:xfrm>
          <a:off x="14480540" y="67818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16510</xdr:rowOff>
    </xdr:from>
    <xdr:ext cx="762000" cy="258445"/>
    <xdr:sp macro="" textlink="">
      <xdr:nvSpPr>
        <xdr:cNvPr id="397" name="テキスト ボックス 396"/>
        <xdr:cNvSpPr txBox="1"/>
      </xdr:nvSpPr>
      <xdr:spPr>
        <a:xfrm>
          <a:off x="14146530" y="65544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99060</xdr:rowOff>
    </xdr:from>
    <xdr:to xmlns:xdr="http://schemas.openxmlformats.org/drawingml/2006/spreadsheetDrawing">
      <xdr:col>64</xdr:col>
      <xdr:colOff>152400</xdr:colOff>
      <xdr:row>41</xdr:row>
      <xdr:rowOff>29210</xdr:rowOff>
    </xdr:to>
    <xdr:sp macro="" textlink="">
      <xdr:nvSpPr>
        <xdr:cNvPr id="398" name="フローチャート: 判断 397"/>
        <xdr:cNvSpPr/>
      </xdr:nvSpPr>
      <xdr:spPr>
        <a:xfrm>
          <a:off x="13583920" y="6804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39</xdr:row>
      <xdr:rowOff>39370</xdr:rowOff>
    </xdr:from>
    <xdr:ext cx="762000" cy="259080"/>
    <xdr:sp macro="" textlink="">
      <xdr:nvSpPr>
        <xdr:cNvPr id="399" name="テキスト ボックス 398"/>
        <xdr:cNvSpPr txBox="1"/>
      </xdr:nvSpPr>
      <xdr:spPr>
        <a:xfrm>
          <a:off x="13249910" y="657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1365" cy="259080"/>
    <xdr:sp macro="" textlink="">
      <xdr:nvSpPr>
        <xdr:cNvPr id="400" name="テキスト ボックス 399"/>
        <xdr:cNvSpPr txBox="1"/>
      </xdr:nvSpPr>
      <xdr:spPr>
        <a:xfrm>
          <a:off x="1695450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1365" cy="259080"/>
    <xdr:sp macro="" textlink="">
      <xdr:nvSpPr>
        <xdr:cNvPr id="401" name="テキスト ボックス 400"/>
        <xdr:cNvSpPr txBox="1"/>
      </xdr:nvSpPr>
      <xdr:spPr>
        <a:xfrm>
          <a:off x="1610868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1365" cy="259080"/>
    <xdr:sp macro="" textlink="">
      <xdr:nvSpPr>
        <xdr:cNvPr id="402" name="テキスト ボックス 401"/>
        <xdr:cNvSpPr txBox="1"/>
      </xdr:nvSpPr>
      <xdr:spPr>
        <a:xfrm>
          <a:off x="15210155"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3" name="テキスト ボックス 402"/>
        <xdr:cNvSpPr txBox="1"/>
      </xdr:nvSpPr>
      <xdr:spPr>
        <a:xfrm>
          <a:off x="1431353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4" name="テキスト ボックス 403"/>
        <xdr:cNvSpPr txBox="1"/>
      </xdr:nvSpPr>
      <xdr:spPr>
        <a:xfrm>
          <a:off x="1341691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42</xdr:row>
      <xdr:rowOff>8890</xdr:rowOff>
    </xdr:from>
    <xdr:to xmlns:xdr="http://schemas.openxmlformats.org/drawingml/2006/spreadsheetDrawing">
      <xdr:col>81</xdr:col>
      <xdr:colOff>95250</xdr:colOff>
      <xdr:row>42</xdr:row>
      <xdr:rowOff>110490</xdr:rowOff>
    </xdr:to>
    <xdr:sp macro="" textlink="">
      <xdr:nvSpPr>
        <xdr:cNvPr id="405" name="楕円 404"/>
        <xdr:cNvSpPr/>
      </xdr:nvSpPr>
      <xdr:spPr>
        <a:xfrm>
          <a:off x="17119600" y="704977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152400</xdr:rowOff>
    </xdr:from>
    <xdr:ext cx="761365" cy="259080"/>
    <xdr:sp macro="" textlink="">
      <xdr:nvSpPr>
        <xdr:cNvPr id="406" name="公債費負担の状況該当値テキスト"/>
        <xdr:cNvSpPr txBox="1"/>
      </xdr:nvSpPr>
      <xdr:spPr>
        <a:xfrm>
          <a:off x="17261205" y="70256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134620</xdr:rowOff>
    </xdr:from>
    <xdr:to xmlns:xdr="http://schemas.openxmlformats.org/drawingml/2006/spreadsheetDrawing">
      <xdr:col>77</xdr:col>
      <xdr:colOff>95250</xdr:colOff>
      <xdr:row>42</xdr:row>
      <xdr:rowOff>64770</xdr:rowOff>
    </xdr:to>
    <xdr:sp macro="" textlink="">
      <xdr:nvSpPr>
        <xdr:cNvPr id="407" name="楕円 406"/>
        <xdr:cNvSpPr/>
      </xdr:nvSpPr>
      <xdr:spPr>
        <a:xfrm>
          <a:off x="16273780" y="700786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42</xdr:row>
      <xdr:rowOff>49530</xdr:rowOff>
    </xdr:from>
    <xdr:ext cx="735965" cy="258445"/>
    <xdr:sp macro="" textlink="">
      <xdr:nvSpPr>
        <xdr:cNvPr id="408" name="テキスト ボックス 407"/>
        <xdr:cNvSpPr txBox="1"/>
      </xdr:nvSpPr>
      <xdr:spPr>
        <a:xfrm>
          <a:off x="15941675" y="70904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64770</xdr:rowOff>
    </xdr:from>
    <xdr:to xmlns:xdr="http://schemas.openxmlformats.org/drawingml/2006/spreadsheetDrawing">
      <xdr:col>73</xdr:col>
      <xdr:colOff>44450</xdr:colOff>
      <xdr:row>41</xdr:row>
      <xdr:rowOff>167005</xdr:rowOff>
    </xdr:to>
    <xdr:sp macro="" textlink="">
      <xdr:nvSpPr>
        <xdr:cNvPr id="409" name="楕円 408"/>
        <xdr:cNvSpPr/>
      </xdr:nvSpPr>
      <xdr:spPr>
        <a:xfrm>
          <a:off x="15377160" y="6938010"/>
          <a:ext cx="10350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151765</xdr:rowOff>
    </xdr:from>
    <xdr:ext cx="762000" cy="259080"/>
    <xdr:sp macro="" textlink="">
      <xdr:nvSpPr>
        <xdr:cNvPr id="410" name="テキスト ボックス 409"/>
        <xdr:cNvSpPr txBox="1"/>
      </xdr:nvSpPr>
      <xdr:spPr>
        <a:xfrm>
          <a:off x="15045055" y="7025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145415</xdr:rowOff>
    </xdr:from>
    <xdr:to xmlns:xdr="http://schemas.openxmlformats.org/drawingml/2006/spreadsheetDrawing">
      <xdr:col>68</xdr:col>
      <xdr:colOff>203200</xdr:colOff>
      <xdr:row>41</xdr:row>
      <xdr:rowOff>75565</xdr:rowOff>
    </xdr:to>
    <xdr:sp macro="" textlink="">
      <xdr:nvSpPr>
        <xdr:cNvPr id="411" name="楕円 410"/>
        <xdr:cNvSpPr/>
      </xdr:nvSpPr>
      <xdr:spPr>
        <a:xfrm>
          <a:off x="14480540" y="6851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60325</xdr:rowOff>
    </xdr:from>
    <xdr:ext cx="762000" cy="259080"/>
    <xdr:sp macro="" textlink="">
      <xdr:nvSpPr>
        <xdr:cNvPr id="412" name="テキスト ボックス 411"/>
        <xdr:cNvSpPr txBox="1"/>
      </xdr:nvSpPr>
      <xdr:spPr>
        <a:xfrm>
          <a:off x="14146530" y="6933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121920</xdr:rowOff>
    </xdr:from>
    <xdr:to xmlns:xdr="http://schemas.openxmlformats.org/drawingml/2006/spreadsheetDrawing">
      <xdr:col>64</xdr:col>
      <xdr:colOff>152400</xdr:colOff>
      <xdr:row>41</xdr:row>
      <xdr:rowOff>52070</xdr:rowOff>
    </xdr:to>
    <xdr:sp macro="" textlink="">
      <xdr:nvSpPr>
        <xdr:cNvPr id="413" name="楕円 412"/>
        <xdr:cNvSpPr/>
      </xdr:nvSpPr>
      <xdr:spPr>
        <a:xfrm>
          <a:off x="13583920" y="6827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41</xdr:row>
      <xdr:rowOff>36830</xdr:rowOff>
    </xdr:from>
    <xdr:ext cx="762000" cy="258445"/>
    <xdr:sp macro="" textlink="">
      <xdr:nvSpPr>
        <xdr:cNvPr id="414" name="テキスト ボックス 413"/>
        <xdr:cNvSpPr txBox="1"/>
      </xdr:nvSpPr>
      <xdr:spPr>
        <a:xfrm>
          <a:off x="13249910" y="6910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5" name="正方形/長方形 414"/>
        <xdr:cNvSpPr/>
      </xdr:nvSpPr>
      <xdr:spPr>
        <a:xfrm>
          <a:off x="12943205" y="1179830"/>
          <a:ext cx="512572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6" name="テキスト ボックス 415"/>
        <xdr:cNvSpPr txBox="1"/>
      </xdr:nvSpPr>
      <xdr:spPr>
        <a:xfrm>
          <a:off x="13882370" y="153416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7" name="テキスト ボックス 416"/>
        <xdr:cNvSpPr txBox="1"/>
      </xdr:nvSpPr>
      <xdr:spPr>
        <a:xfrm>
          <a:off x="15463520" y="150876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8" name="正方形/長方形 417"/>
        <xdr:cNvSpPr/>
      </xdr:nvSpPr>
      <xdr:spPr>
        <a:xfrm>
          <a:off x="18132425" y="143002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9" name="正方形/長方形 418"/>
        <xdr:cNvSpPr/>
      </xdr:nvSpPr>
      <xdr:spPr>
        <a:xfrm>
          <a:off x="18132425" y="161671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20" name="正方形/長方形 419"/>
        <xdr:cNvSpPr/>
      </xdr:nvSpPr>
      <xdr:spPr>
        <a:xfrm>
          <a:off x="19798665"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1" name="正方形/長方形 420"/>
        <xdr:cNvSpPr/>
      </xdr:nvSpPr>
      <xdr:spPr>
        <a:xfrm>
          <a:off x="19798665"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2" name="正方形/長方形 421"/>
        <xdr:cNvSpPr/>
      </xdr:nvSpPr>
      <xdr:spPr>
        <a:xfrm>
          <a:off x="21272500"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3" name="正方形/長方形 422"/>
        <xdr:cNvSpPr/>
      </xdr:nvSpPr>
      <xdr:spPr>
        <a:xfrm>
          <a:off x="21272500"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4" name="正方形/長方形 423"/>
        <xdr:cNvSpPr/>
      </xdr:nvSpPr>
      <xdr:spPr>
        <a:xfrm>
          <a:off x="12943205" y="192659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5" name="正方形/長方形 424"/>
        <xdr:cNvSpPr/>
      </xdr:nvSpPr>
      <xdr:spPr>
        <a:xfrm>
          <a:off x="18261330" y="192659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6" name="正方形/長方形 425"/>
        <xdr:cNvSpPr/>
      </xdr:nvSpPr>
      <xdr:spPr>
        <a:xfrm>
          <a:off x="18261330" y="192659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7" name="テキスト ボックス 426"/>
        <xdr:cNvSpPr txBox="1"/>
      </xdr:nvSpPr>
      <xdr:spPr>
        <a:xfrm>
          <a:off x="18388330" y="223647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合併特例債等の交付税措置が高く有利な地方債を活用してきたことにより基準財政需要額算入見込額が確保され、また、財政調整基金などの計画的な基金の積立額の増加により、充当可能財源が将来負担額を上回ったため、将来負担比率は前年度同様算定されなかった。</a:t>
          </a: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8" name="テキスト ボックス 427"/>
        <xdr:cNvSpPr txBox="1"/>
      </xdr:nvSpPr>
      <xdr:spPr>
        <a:xfrm>
          <a:off x="12905105" y="17399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9" name="直線コネクタ 428"/>
        <xdr:cNvCxnSpPr/>
      </xdr:nvCxnSpPr>
      <xdr:spPr>
        <a:xfrm>
          <a:off x="12943205" y="42862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8445"/>
    <xdr:sp macro="" textlink="">
      <xdr:nvSpPr>
        <xdr:cNvPr id="430" name="テキスト ボックス 429"/>
        <xdr:cNvSpPr txBox="1"/>
      </xdr:nvSpPr>
      <xdr:spPr>
        <a:xfrm>
          <a:off x="12173585" y="4147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31" name="直線コネクタ 430"/>
        <xdr:cNvCxnSpPr/>
      </xdr:nvCxnSpPr>
      <xdr:spPr>
        <a:xfrm>
          <a:off x="12943205" y="394906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8445"/>
    <xdr:sp macro="" textlink="">
      <xdr:nvSpPr>
        <xdr:cNvPr id="432" name="テキスト ボックス 431"/>
        <xdr:cNvSpPr txBox="1"/>
      </xdr:nvSpPr>
      <xdr:spPr>
        <a:xfrm>
          <a:off x="12173585" y="38106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3" name="直線コネクタ 432"/>
        <xdr:cNvCxnSpPr/>
      </xdr:nvCxnSpPr>
      <xdr:spPr>
        <a:xfrm>
          <a:off x="12943205" y="36118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9080"/>
    <xdr:sp macro="" textlink="">
      <xdr:nvSpPr>
        <xdr:cNvPr id="434" name="テキスト ボックス 433"/>
        <xdr:cNvSpPr txBox="1"/>
      </xdr:nvSpPr>
      <xdr:spPr>
        <a:xfrm>
          <a:off x="12173585" y="3473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5" name="直線コネクタ 434"/>
        <xdr:cNvCxnSpPr/>
      </xdr:nvCxnSpPr>
      <xdr:spPr>
        <a:xfrm>
          <a:off x="12943205" y="327469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6" name="テキスト ボックス 435"/>
        <xdr:cNvSpPr txBox="1"/>
      </xdr:nvSpPr>
      <xdr:spPr>
        <a:xfrm>
          <a:off x="12173585" y="3136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7" name="直線コネクタ 436"/>
        <xdr:cNvCxnSpPr/>
      </xdr:nvCxnSpPr>
      <xdr:spPr>
        <a:xfrm>
          <a:off x="12943205" y="293814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8" name="テキスト ボックス 437"/>
        <xdr:cNvSpPr txBox="1"/>
      </xdr:nvSpPr>
      <xdr:spPr>
        <a:xfrm>
          <a:off x="12173585" y="2799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9" name="直線コネクタ 438"/>
        <xdr:cNvCxnSpPr/>
      </xdr:nvCxnSpPr>
      <xdr:spPr>
        <a:xfrm>
          <a:off x="12943205" y="26009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40" name="テキスト ボックス 439"/>
        <xdr:cNvSpPr txBox="1"/>
      </xdr:nvSpPr>
      <xdr:spPr>
        <a:xfrm>
          <a:off x="12173585" y="246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41" name="直線コネクタ 440"/>
        <xdr:cNvCxnSpPr/>
      </xdr:nvCxnSpPr>
      <xdr:spPr>
        <a:xfrm>
          <a:off x="12943205" y="22637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9080"/>
    <xdr:sp macro="" textlink="">
      <xdr:nvSpPr>
        <xdr:cNvPr id="442" name="テキスト ボックス 441"/>
        <xdr:cNvSpPr txBox="1"/>
      </xdr:nvSpPr>
      <xdr:spPr>
        <a:xfrm>
          <a:off x="12173585" y="212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3" name="直線コネクタ 442"/>
        <xdr:cNvCxnSpPr/>
      </xdr:nvCxnSpPr>
      <xdr:spPr>
        <a:xfrm>
          <a:off x="12943205" y="19265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4" name="将来負担の状況グラフ枠"/>
        <xdr:cNvSpPr/>
      </xdr:nvSpPr>
      <xdr:spPr>
        <a:xfrm>
          <a:off x="12943205" y="192659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22</xdr:row>
      <xdr:rowOff>37465</xdr:rowOff>
    </xdr:to>
    <xdr:cxnSp macro="">
      <xdr:nvCxnSpPr>
        <xdr:cNvPr id="445" name="直線コネクタ 444"/>
        <xdr:cNvCxnSpPr/>
      </xdr:nvCxnSpPr>
      <xdr:spPr>
        <a:xfrm flipV="1">
          <a:off x="17172305" y="2263775"/>
          <a:ext cx="0" cy="14617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8890</xdr:rowOff>
    </xdr:from>
    <xdr:ext cx="761365" cy="259080"/>
    <xdr:sp macro="" textlink="">
      <xdr:nvSpPr>
        <xdr:cNvPr id="446" name="将来負担の状況最小値テキスト"/>
        <xdr:cNvSpPr txBox="1"/>
      </xdr:nvSpPr>
      <xdr:spPr>
        <a:xfrm>
          <a:off x="17261205" y="36969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37465</xdr:rowOff>
    </xdr:from>
    <xdr:to xmlns:xdr="http://schemas.openxmlformats.org/drawingml/2006/spreadsheetDrawing">
      <xdr:col>81</xdr:col>
      <xdr:colOff>133350</xdr:colOff>
      <xdr:row>22</xdr:row>
      <xdr:rowOff>37465</xdr:rowOff>
    </xdr:to>
    <xdr:cxnSp macro="">
      <xdr:nvCxnSpPr>
        <xdr:cNvPr id="447" name="直線コネクタ 446"/>
        <xdr:cNvCxnSpPr/>
      </xdr:nvCxnSpPr>
      <xdr:spPr>
        <a:xfrm>
          <a:off x="17081500" y="372554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167640</xdr:rowOff>
    </xdr:from>
    <xdr:ext cx="761365" cy="259080"/>
    <xdr:sp macro="" textlink="">
      <xdr:nvSpPr>
        <xdr:cNvPr id="448" name="将来負担の状況最大値テキスト"/>
        <xdr:cNvSpPr txBox="1"/>
      </xdr:nvSpPr>
      <xdr:spPr>
        <a:xfrm>
          <a:off x="17261205" y="2011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9" name="直線コネクタ 448"/>
        <xdr:cNvCxnSpPr/>
      </xdr:nvCxnSpPr>
      <xdr:spPr>
        <a:xfrm>
          <a:off x="17081500" y="22637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10160</xdr:rowOff>
    </xdr:from>
    <xdr:ext cx="761365" cy="258445"/>
    <xdr:sp macro="" textlink="">
      <xdr:nvSpPr>
        <xdr:cNvPr id="450" name="将来負担の状況平均値テキスト"/>
        <xdr:cNvSpPr txBox="1"/>
      </xdr:nvSpPr>
      <xdr:spPr>
        <a:xfrm>
          <a:off x="17261205" y="218948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38100</xdr:rowOff>
    </xdr:from>
    <xdr:to xmlns:xdr="http://schemas.openxmlformats.org/drawingml/2006/spreadsheetDrawing">
      <xdr:col>81</xdr:col>
      <xdr:colOff>95250</xdr:colOff>
      <xdr:row>13</xdr:row>
      <xdr:rowOff>140335</xdr:rowOff>
    </xdr:to>
    <xdr:sp macro="" textlink="">
      <xdr:nvSpPr>
        <xdr:cNvPr id="451" name="フローチャート: 判断 450"/>
        <xdr:cNvSpPr/>
      </xdr:nvSpPr>
      <xdr:spPr>
        <a:xfrm>
          <a:off x="17119600" y="2217420"/>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79375</xdr:rowOff>
    </xdr:from>
    <xdr:to xmlns:xdr="http://schemas.openxmlformats.org/drawingml/2006/spreadsheetDrawing">
      <xdr:col>77</xdr:col>
      <xdr:colOff>95250</xdr:colOff>
      <xdr:row>14</xdr:row>
      <xdr:rowOff>8890</xdr:rowOff>
    </xdr:to>
    <xdr:sp macro="" textlink="">
      <xdr:nvSpPr>
        <xdr:cNvPr id="452" name="フローチャート: 判断 451"/>
        <xdr:cNvSpPr/>
      </xdr:nvSpPr>
      <xdr:spPr>
        <a:xfrm>
          <a:off x="16273780" y="2258695"/>
          <a:ext cx="103505"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19685</xdr:rowOff>
    </xdr:from>
    <xdr:ext cx="735965" cy="259080"/>
    <xdr:sp macro="" textlink="">
      <xdr:nvSpPr>
        <xdr:cNvPr id="453" name="テキスト ボックス 452"/>
        <xdr:cNvSpPr txBox="1"/>
      </xdr:nvSpPr>
      <xdr:spPr>
        <a:xfrm>
          <a:off x="15941675" y="203136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14</xdr:row>
      <xdr:rowOff>80645</xdr:rowOff>
    </xdr:from>
    <xdr:to xmlns:xdr="http://schemas.openxmlformats.org/drawingml/2006/spreadsheetDrawing">
      <xdr:col>73</xdr:col>
      <xdr:colOff>44450</xdr:colOff>
      <xdr:row>15</xdr:row>
      <xdr:rowOff>10795</xdr:rowOff>
    </xdr:to>
    <xdr:sp macro="" textlink="">
      <xdr:nvSpPr>
        <xdr:cNvPr id="454" name="フローチャート: 判断 453"/>
        <xdr:cNvSpPr/>
      </xdr:nvSpPr>
      <xdr:spPr>
        <a:xfrm>
          <a:off x="15377160" y="242760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20955</xdr:rowOff>
    </xdr:from>
    <xdr:ext cx="762000" cy="259080"/>
    <xdr:sp macro="" textlink="">
      <xdr:nvSpPr>
        <xdr:cNvPr id="455" name="テキスト ボックス 454"/>
        <xdr:cNvSpPr txBox="1"/>
      </xdr:nvSpPr>
      <xdr:spPr>
        <a:xfrm>
          <a:off x="15045055" y="2200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15</xdr:row>
      <xdr:rowOff>10160</xdr:rowOff>
    </xdr:from>
    <xdr:to xmlns:xdr="http://schemas.openxmlformats.org/drawingml/2006/spreadsheetDrawing">
      <xdr:col>68</xdr:col>
      <xdr:colOff>203200</xdr:colOff>
      <xdr:row>15</xdr:row>
      <xdr:rowOff>111760</xdr:rowOff>
    </xdr:to>
    <xdr:sp macro="" textlink="">
      <xdr:nvSpPr>
        <xdr:cNvPr id="456" name="フローチャート: 判断 455"/>
        <xdr:cNvSpPr/>
      </xdr:nvSpPr>
      <xdr:spPr>
        <a:xfrm>
          <a:off x="14480540" y="25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13</xdr:row>
      <xdr:rowOff>121920</xdr:rowOff>
    </xdr:from>
    <xdr:ext cx="762000" cy="258445"/>
    <xdr:sp macro="" textlink="">
      <xdr:nvSpPr>
        <xdr:cNvPr id="457" name="テキスト ボックス 456"/>
        <xdr:cNvSpPr txBox="1"/>
      </xdr:nvSpPr>
      <xdr:spPr>
        <a:xfrm>
          <a:off x="14146530" y="2301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14</xdr:row>
      <xdr:rowOff>123190</xdr:rowOff>
    </xdr:from>
    <xdr:to xmlns:xdr="http://schemas.openxmlformats.org/drawingml/2006/spreadsheetDrawing">
      <xdr:col>64</xdr:col>
      <xdr:colOff>152400</xdr:colOff>
      <xdr:row>15</xdr:row>
      <xdr:rowOff>53340</xdr:rowOff>
    </xdr:to>
    <xdr:sp macro="" textlink="">
      <xdr:nvSpPr>
        <xdr:cNvPr id="458" name="フローチャート: 判断 457"/>
        <xdr:cNvSpPr/>
      </xdr:nvSpPr>
      <xdr:spPr>
        <a:xfrm>
          <a:off x="13583920" y="2470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63500</xdr:rowOff>
    </xdr:from>
    <xdr:ext cx="762000" cy="259080"/>
    <xdr:sp macro="" textlink="">
      <xdr:nvSpPr>
        <xdr:cNvPr id="459" name="テキスト ボックス 458"/>
        <xdr:cNvSpPr txBox="1"/>
      </xdr:nvSpPr>
      <xdr:spPr>
        <a:xfrm>
          <a:off x="13249910" y="224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1365" cy="258445"/>
    <xdr:sp macro="" textlink="">
      <xdr:nvSpPr>
        <xdr:cNvPr id="460" name="テキスト ボックス 459"/>
        <xdr:cNvSpPr txBox="1"/>
      </xdr:nvSpPr>
      <xdr:spPr>
        <a:xfrm>
          <a:off x="1695450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1365" cy="258445"/>
    <xdr:sp macro="" textlink="">
      <xdr:nvSpPr>
        <xdr:cNvPr id="461" name="テキスト ボックス 460"/>
        <xdr:cNvSpPr txBox="1"/>
      </xdr:nvSpPr>
      <xdr:spPr>
        <a:xfrm>
          <a:off x="1610868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1365" cy="258445"/>
    <xdr:sp macro="" textlink="">
      <xdr:nvSpPr>
        <xdr:cNvPr id="462" name="テキスト ボックス 461"/>
        <xdr:cNvSpPr txBox="1"/>
      </xdr:nvSpPr>
      <xdr:spPr>
        <a:xfrm>
          <a:off x="15210155"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8445"/>
    <xdr:sp macro="" textlink="">
      <xdr:nvSpPr>
        <xdr:cNvPr id="463" name="テキスト ボックス 462"/>
        <xdr:cNvSpPr txBox="1"/>
      </xdr:nvSpPr>
      <xdr:spPr>
        <a:xfrm>
          <a:off x="1431353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8445"/>
    <xdr:sp macro="" textlink="">
      <xdr:nvSpPr>
        <xdr:cNvPr id="464" name="テキスト ボックス 463"/>
        <xdr:cNvSpPr txBox="1"/>
      </xdr:nvSpPr>
      <xdr:spPr>
        <a:xfrm>
          <a:off x="1341691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860020" cy="496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354800" y="186690"/>
          <a:ext cx="39814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380200" y="212090"/>
          <a:ext cx="39370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405600" y="237490"/>
          <a:ext cx="387731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千葉県旭市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525240" y="186690"/>
          <a:ext cx="269367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550640" y="212090"/>
          <a:ext cx="264922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576040" y="237490"/>
          <a:ext cx="259207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69950"/>
          <a:ext cx="2334260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9620" y="1493520"/>
          <a:ext cx="977646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99160" y="1521460"/>
          <a:ext cx="14147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50440" y="1521460"/>
          <a:ext cx="12852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62,747
60,907
130.47
34,083,495
32,691,516
1,211,381
18,270,075
31,742,462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99180" y="1521460"/>
          <a:ext cx="15443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143500" y="1515110"/>
          <a:ext cx="205740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200900" y="1515110"/>
          <a:ext cx="128524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552180" y="1515110"/>
          <a:ext cx="64262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143500" y="2359660"/>
          <a:ext cx="205740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264400" y="2359660"/>
          <a:ext cx="347472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698480" y="1493520"/>
          <a:ext cx="1455420" cy="1116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963910" y="1553210"/>
          <a:ext cx="1285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140335</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963910" y="1816735"/>
          <a:ext cx="128524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963910" y="2138680"/>
          <a:ext cx="128524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802620" y="1642110"/>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837545" y="159131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837545" y="185039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881995" y="21132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802620" y="211328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167640</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881995" y="23469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140335</xdr:rowOff>
    </xdr:from>
    <xdr:to xmlns:xdr="http://schemas.openxmlformats.org/drawingml/2006/spreadsheetDrawing">
      <xdr:col>54</xdr:col>
      <xdr:colOff>38100</xdr:colOff>
      <xdr:row>14</xdr:row>
      <xdr:rowOff>140335</xdr:rowOff>
    </xdr:to>
    <xdr:cxnSp macro="">
      <xdr:nvCxnSpPr>
        <xdr:cNvPr id="29" name="直線コネクタ 28"/>
        <xdr:cNvCxnSpPr/>
      </xdr:nvCxnSpPr>
      <xdr:spPr>
        <a:xfrm>
          <a:off x="10802620" y="2487295"/>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9080"/>
    <xdr:sp macro="" textlink="">
      <xdr:nvSpPr>
        <xdr:cNvPr id="30" name="テキスト ボックス 29"/>
        <xdr:cNvSpPr txBox="1"/>
      </xdr:nvSpPr>
      <xdr:spPr>
        <a:xfrm>
          <a:off x="706120" y="3416300"/>
          <a:ext cx="88957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706120" y="366649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706120" y="391287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140335</xdr:rowOff>
    </xdr:from>
    <xdr:ext cx="184150" cy="258445"/>
    <xdr:sp macro="" textlink="">
      <xdr:nvSpPr>
        <xdr:cNvPr id="33" name="テキスト ボックス 32"/>
        <xdr:cNvSpPr txBox="1"/>
      </xdr:nvSpPr>
      <xdr:spPr>
        <a:xfrm>
          <a:off x="706120" y="4163695"/>
          <a:ext cx="1841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9620" y="45961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46354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46354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175500" y="46596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175500" y="48463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80872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80872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9620" y="51562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86120" y="51562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849620" y="51562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90260" y="54660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消防業務や保育所運営、放課後児童クラブを直営で行っているため、類似団体平均より</a:t>
          </a:r>
          <a:r>
            <a:rPr kumimoji="1" lang="en-US" altLang="ja-JP" sz="1300">
              <a:latin typeface="ＭＳ Ｐゴシック"/>
              <a:ea typeface="ＭＳ Ｐゴシック"/>
            </a:rPr>
            <a:t>3.3</a:t>
          </a:r>
          <a:r>
            <a:rPr kumimoji="1" lang="ja-JP" altLang="en-US" sz="1300">
              <a:latin typeface="ＭＳ Ｐゴシック"/>
              <a:ea typeface="ＭＳ Ｐゴシック"/>
            </a:rPr>
            <a:t>ポイント上回っている。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人口１人あたりの職員数が類似団体平均よりも多い傾向にあるため、給与改定等が生じると、人件費の増加率は大きくなる。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今後は、「行政改革アクションプラン」に基づき、定員管理及び給与の適正化、公共施設の統廃合による人員配置の見直し、指定管理者制度の導入等の検討など人件費の削減に努める。</a:t>
          </a:r>
        </a:p>
      </xdr:txBody>
    </xdr:sp>
    <xdr:clientData/>
  </xdr:twoCellAnchor>
  <xdr:oneCellAnchor>
    <xdr:from xmlns:xdr="http://schemas.openxmlformats.org/drawingml/2006/spreadsheetDrawing">
      <xdr:col>3</xdr:col>
      <xdr:colOff>123825</xdr:colOff>
      <xdr:row>29</xdr:row>
      <xdr:rowOff>107950</xdr:rowOff>
    </xdr:from>
    <xdr:ext cx="297815" cy="224790"/>
    <xdr:sp macro="" textlink="">
      <xdr:nvSpPr>
        <xdr:cNvPr id="45" name="テキスト ボックス 44"/>
        <xdr:cNvSpPr txBox="1"/>
      </xdr:nvSpPr>
      <xdr:spPr>
        <a:xfrm>
          <a:off x="731520" y="49695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9620" y="73888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8000" cy="259080"/>
    <xdr:sp macro="" textlink="">
      <xdr:nvSpPr>
        <xdr:cNvPr id="47" name="テキスト ボックス 46"/>
        <xdr:cNvSpPr txBox="1"/>
      </xdr:nvSpPr>
      <xdr:spPr>
        <a:xfrm>
          <a:off x="256540" y="72504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9620" y="70192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8000" cy="259080"/>
    <xdr:sp macro="" textlink="">
      <xdr:nvSpPr>
        <xdr:cNvPr id="49" name="テキスト ボックス 48"/>
        <xdr:cNvSpPr txBox="1"/>
      </xdr:nvSpPr>
      <xdr:spPr>
        <a:xfrm>
          <a:off x="256540" y="68770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9620" y="66459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8000" cy="259080"/>
    <xdr:sp macro="" textlink="">
      <xdr:nvSpPr>
        <xdr:cNvPr id="51" name="テキスト ボックス 50"/>
        <xdr:cNvSpPr txBox="1"/>
      </xdr:nvSpPr>
      <xdr:spPr>
        <a:xfrm>
          <a:off x="256540" y="650748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9620" y="62725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8000" cy="259080"/>
    <xdr:sp macro="" textlink="">
      <xdr:nvSpPr>
        <xdr:cNvPr id="53" name="テキスト ボックス 52"/>
        <xdr:cNvSpPr txBox="1"/>
      </xdr:nvSpPr>
      <xdr:spPr>
        <a:xfrm>
          <a:off x="256540" y="613410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9620" y="58991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8000" cy="259080"/>
    <xdr:sp macro="" textlink="">
      <xdr:nvSpPr>
        <xdr:cNvPr id="55" name="テキスト ボックス 54"/>
        <xdr:cNvSpPr txBox="1"/>
      </xdr:nvSpPr>
      <xdr:spPr>
        <a:xfrm>
          <a:off x="256540" y="576072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9620" y="55295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8000" cy="259080"/>
    <xdr:sp macro="" textlink="">
      <xdr:nvSpPr>
        <xdr:cNvPr id="57" name="テキスト ボックス 56"/>
        <xdr:cNvSpPr txBox="1"/>
      </xdr:nvSpPr>
      <xdr:spPr>
        <a:xfrm>
          <a:off x="256540" y="53873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9620" y="51562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8000" cy="259080"/>
    <xdr:sp macro="" textlink="">
      <xdr:nvSpPr>
        <xdr:cNvPr id="59" name="テキスト ボックス 58"/>
        <xdr:cNvSpPr txBox="1"/>
      </xdr:nvSpPr>
      <xdr:spPr>
        <a:xfrm>
          <a:off x="256540" y="50177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9620" y="51562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33</xdr:row>
      <xdr:rowOff>85090</xdr:rowOff>
    </xdr:from>
    <xdr:to xmlns:xdr="http://schemas.openxmlformats.org/drawingml/2006/spreadsheetDrawing">
      <xdr:col>24</xdr:col>
      <xdr:colOff>25400</xdr:colOff>
      <xdr:row>40</xdr:row>
      <xdr:rowOff>81280</xdr:rowOff>
    </xdr:to>
    <xdr:cxnSp macro="">
      <xdr:nvCxnSpPr>
        <xdr:cNvPr id="61" name="直線コネクタ 60"/>
        <xdr:cNvCxnSpPr/>
      </xdr:nvCxnSpPr>
      <xdr:spPr>
        <a:xfrm flipV="1">
          <a:off x="4886960" y="5617210"/>
          <a:ext cx="0" cy="1169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53340</xdr:rowOff>
    </xdr:from>
    <xdr:ext cx="761365" cy="258445"/>
    <xdr:sp macro="" textlink="">
      <xdr:nvSpPr>
        <xdr:cNvPr id="62" name="人件費最小値テキスト"/>
        <xdr:cNvSpPr txBox="1"/>
      </xdr:nvSpPr>
      <xdr:spPr>
        <a:xfrm>
          <a:off x="4975860" y="67589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81280</xdr:rowOff>
    </xdr:from>
    <xdr:to xmlns:xdr="http://schemas.openxmlformats.org/drawingml/2006/spreadsheetDrawing">
      <xdr:col>24</xdr:col>
      <xdr:colOff>114300</xdr:colOff>
      <xdr:row>40</xdr:row>
      <xdr:rowOff>81280</xdr:rowOff>
    </xdr:to>
    <xdr:cxnSp macro="">
      <xdr:nvCxnSpPr>
        <xdr:cNvPr id="63" name="直線コネクタ 62"/>
        <xdr:cNvCxnSpPr/>
      </xdr:nvCxnSpPr>
      <xdr:spPr>
        <a:xfrm>
          <a:off x="4795520" y="678688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32</xdr:row>
      <xdr:rowOff>0</xdr:rowOff>
    </xdr:from>
    <xdr:ext cx="761365" cy="259080"/>
    <xdr:sp macro="" textlink="">
      <xdr:nvSpPr>
        <xdr:cNvPr id="64" name="人件費最大値テキスト"/>
        <xdr:cNvSpPr txBox="1"/>
      </xdr:nvSpPr>
      <xdr:spPr>
        <a:xfrm>
          <a:off x="4975860" y="53644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33</xdr:row>
      <xdr:rowOff>85090</xdr:rowOff>
    </xdr:from>
    <xdr:to xmlns:xdr="http://schemas.openxmlformats.org/drawingml/2006/spreadsheetDrawing">
      <xdr:col>24</xdr:col>
      <xdr:colOff>114300</xdr:colOff>
      <xdr:row>33</xdr:row>
      <xdr:rowOff>85090</xdr:rowOff>
    </xdr:to>
    <xdr:cxnSp macro="">
      <xdr:nvCxnSpPr>
        <xdr:cNvPr id="65" name="直線コネクタ 64"/>
        <xdr:cNvCxnSpPr/>
      </xdr:nvCxnSpPr>
      <xdr:spPr>
        <a:xfrm>
          <a:off x="4795520" y="561721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38</xdr:row>
      <xdr:rowOff>5080</xdr:rowOff>
    </xdr:from>
    <xdr:to xmlns:xdr="http://schemas.openxmlformats.org/drawingml/2006/spreadsheetDrawing">
      <xdr:col>24</xdr:col>
      <xdr:colOff>25400</xdr:colOff>
      <xdr:row>38</xdr:row>
      <xdr:rowOff>66040</xdr:rowOff>
    </xdr:to>
    <xdr:cxnSp macro="">
      <xdr:nvCxnSpPr>
        <xdr:cNvPr id="66" name="直線コネクタ 65"/>
        <xdr:cNvCxnSpPr/>
      </xdr:nvCxnSpPr>
      <xdr:spPr>
        <a:xfrm>
          <a:off x="4036060" y="6375400"/>
          <a:ext cx="8509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123190</xdr:rowOff>
    </xdr:from>
    <xdr:ext cx="761365" cy="259080"/>
    <xdr:sp macro="" textlink="">
      <xdr:nvSpPr>
        <xdr:cNvPr id="67" name="人件費平均値テキスト"/>
        <xdr:cNvSpPr txBox="1"/>
      </xdr:nvSpPr>
      <xdr:spPr>
        <a:xfrm>
          <a:off x="4975860" y="599059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106680</xdr:rowOff>
    </xdr:from>
    <xdr:to xmlns:xdr="http://schemas.openxmlformats.org/drawingml/2006/spreadsheetDrawing">
      <xdr:col>24</xdr:col>
      <xdr:colOff>76200</xdr:colOff>
      <xdr:row>37</xdr:row>
      <xdr:rowOff>36830</xdr:rowOff>
    </xdr:to>
    <xdr:sp macro="" textlink="">
      <xdr:nvSpPr>
        <xdr:cNvPr id="68" name="フローチャート: 判断 67"/>
        <xdr:cNvSpPr/>
      </xdr:nvSpPr>
      <xdr:spPr>
        <a:xfrm>
          <a:off x="4833620" y="614172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146050</xdr:rowOff>
    </xdr:from>
    <xdr:to xmlns:xdr="http://schemas.openxmlformats.org/drawingml/2006/spreadsheetDrawing">
      <xdr:col>19</xdr:col>
      <xdr:colOff>187325</xdr:colOff>
      <xdr:row>38</xdr:row>
      <xdr:rowOff>5080</xdr:rowOff>
    </xdr:to>
    <xdr:cxnSp macro="">
      <xdr:nvCxnSpPr>
        <xdr:cNvPr id="69" name="直線コネクタ 68"/>
        <xdr:cNvCxnSpPr/>
      </xdr:nvCxnSpPr>
      <xdr:spPr>
        <a:xfrm>
          <a:off x="3136900" y="6348730"/>
          <a:ext cx="89916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114300</xdr:rowOff>
    </xdr:from>
    <xdr:to xmlns:xdr="http://schemas.openxmlformats.org/drawingml/2006/spreadsheetDrawing">
      <xdr:col>20</xdr:col>
      <xdr:colOff>38100</xdr:colOff>
      <xdr:row>37</xdr:row>
      <xdr:rowOff>44450</xdr:rowOff>
    </xdr:to>
    <xdr:sp macro="" textlink="">
      <xdr:nvSpPr>
        <xdr:cNvPr id="70" name="フローチャート: 判断 69"/>
        <xdr:cNvSpPr/>
      </xdr:nvSpPr>
      <xdr:spPr>
        <a:xfrm>
          <a:off x="3985260" y="614934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54610</xdr:rowOff>
    </xdr:from>
    <xdr:ext cx="735965" cy="258445"/>
    <xdr:sp macro="" textlink="">
      <xdr:nvSpPr>
        <xdr:cNvPr id="71" name="テキスト ボックス 70"/>
        <xdr:cNvSpPr txBox="1"/>
      </xdr:nvSpPr>
      <xdr:spPr>
        <a:xfrm>
          <a:off x="3652520" y="59220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146050</xdr:rowOff>
    </xdr:from>
    <xdr:to xmlns:xdr="http://schemas.openxmlformats.org/drawingml/2006/spreadsheetDrawing">
      <xdr:col>15</xdr:col>
      <xdr:colOff>98425</xdr:colOff>
      <xdr:row>38</xdr:row>
      <xdr:rowOff>58420</xdr:rowOff>
    </xdr:to>
    <xdr:cxnSp macro="">
      <xdr:nvCxnSpPr>
        <xdr:cNvPr id="72" name="直線コネクタ 71"/>
        <xdr:cNvCxnSpPr/>
      </xdr:nvCxnSpPr>
      <xdr:spPr>
        <a:xfrm flipV="1">
          <a:off x="2237740" y="6348730"/>
          <a:ext cx="89916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60960</xdr:rowOff>
    </xdr:from>
    <xdr:to xmlns:xdr="http://schemas.openxmlformats.org/drawingml/2006/spreadsheetDrawing">
      <xdr:col>15</xdr:col>
      <xdr:colOff>149225</xdr:colOff>
      <xdr:row>36</xdr:row>
      <xdr:rowOff>162560</xdr:rowOff>
    </xdr:to>
    <xdr:sp macro="" textlink="">
      <xdr:nvSpPr>
        <xdr:cNvPr id="73" name="フローチャート: 判断 72"/>
        <xdr:cNvSpPr/>
      </xdr:nvSpPr>
      <xdr:spPr>
        <a:xfrm>
          <a:off x="308610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1270</xdr:rowOff>
    </xdr:from>
    <xdr:ext cx="761365" cy="259080"/>
    <xdr:sp macro="" textlink="">
      <xdr:nvSpPr>
        <xdr:cNvPr id="74" name="テキスト ボックス 73"/>
        <xdr:cNvSpPr txBox="1"/>
      </xdr:nvSpPr>
      <xdr:spPr>
        <a:xfrm>
          <a:off x="2750820" y="5868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134620</xdr:rowOff>
    </xdr:from>
    <xdr:to xmlns:xdr="http://schemas.openxmlformats.org/drawingml/2006/spreadsheetDrawing">
      <xdr:col>11</xdr:col>
      <xdr:colOff>9525</xdr:colOff>
      <xdr:row>38</xdr:row>
      <xdr:rowOff>58420</xdr:rowOff>
    </xdr:to>
    <xdr:cxnSp macro="">
      <xdr:nvCxnSpPr>
        <xdr:cNvPr id="75" name="直線コネクタ 74"/>
        <xdr:cNvCxnSpPr/>
      </xdr:nvCxnSpPr>
      <xdr:spPr>
        <a:xfrm>
          <a:off x="1336040" y="6169660"/>
          <a:ext cx="90170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37</xdr:row>
      <xdr:rowOff>26670</xdr:rowOff>
    </xdr:from>
    <xdr:to xmlns:xdr="http://schemas.openxmlformats.org/drawingml/2006/spreadsheetDrawing">
      <xdr:col>11</xdr:col>
      <xdr:colOff>60325</xdr:colOff>
      <xdr:row>37</xdr:row>
      <xdr:rowOff>128270</xdr:rowOff>
    </xdr:to>
    <xdr:sp macro="" textlink="">
      <xdr:nvSpPr>
        <xdr:cNvPr id="76" name="フローチャート: 判断 75"/>
        <xdr:cNvSpPr/>
      </xdr:nvSpPr>
      <xdr:spPr>
        <a:xfrm>
          <a:off x="2184400" y="622935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138430</xdr:rowOff>
    </xdr:from>
    <xdr:ext cx="761365" cy="259080"/>
    <xdr:sp macro="" textlink="">
      <xdr:nvSpPr>
        <xdr:cNvPr id="77" name="テキスト ボックス 76"/>
        <xdr:cNvSpPr txBox="1"/>
      </xdr:nvSpPr>
      <xdr:spPr>
        <a:xfrm>
          <a:off x="1851660" y="60058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60960</xdr:rowOff>
    </xdr:from>
    <xdr:to xmlns:xdr="http://schemas.openxmlformats.org/drawingml/2006/spreadsheetDrawing">
      <xdr:col>6</xdr:col>
      <xdr:colOff>171450</xdr:colOff>
      <xdr:row>36</xdr:row>
      <xdr:rowOff>162560</xdr:rowOff>
    </xdr:to>
    <xdr:sp macro="" textlink="">
      <xdr:nvSpPr>
        <xdr:cNvPr id="78" name="フローチャート: 判断 77"/>
        <xdr:cNvSpPr/>
      </xdr:nvSpPr>
      <xdr:spPr>
        <a:xfrm>
          <a:off x="1285240" y="609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1270</xdr:rowOff>
    </xdr:from>
    <xdr:ext cx="762000" cy="259080"/>
    <xdr:sp macro="" textlink="">
      <xdr:nvSpPr>
        <xdr:cNvPr id="79" name="テキスト ボックス 78"/>
        <xdr:cNvSpPr txBox="1"/>
      </xdr:nvSpPr>
      <xdr:spPr>
        <a:xfrm>
          <a:off x="949960" y="5868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1365" cy="258445"/>
    <xdr:sp macro="" textlink="">
      <xdr:nvSpPr>
        <xdr:cNvPr id="80" name="テキスト ボックス 79"/>
        <xdr:cNvSpPr txBox="1"/>
      </xdr:nvSpPr>
      <xdr:spPr>
        <a:xfrm>
          <a:off x="466852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8445"/>
    <xdr:sp macro="" textlink="">
      <xdr:nvSpPr>
        <xdr:cNvPr id="81" name="テキスト ボックス 80"/>
        <xdr:cNvSpPr txBox="1"/>
      </xdr:nvSpPr>
      <xdr:spPr>
        <a:xfrm>
          <a:off x="381762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2000" cy="258445"/>
    <xdr:sp macro="" textlink="">
      <xdr:nvSpPr>
        <xdr:cNvPr id="82" name="テキスト ボックス 81"/>
        <xdr:cNvSpPr txBox="1"/>
      </xdr:nvSpPr>
      <xdr:spPr>
        <a:xfrm>
          <a:off x="291846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1365" cy="258445"/>
    <xdr:sp macro="" textlink="">
      <xdr:nvSpPr>
        <xdr:cNvPr id="83" name="テキスト ボックス 82"/>
        <xdr:cNvSpPr txBox="1"/>
      </xdr:nvSpPr>
      <xdr:spPr>
        <a:xfrm>
          <a:off x="201676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1365" cy="258445"/>
    <xdr:sp macro="" textlink="">
      <xdr:nvSpPr>
        <xdr:cNvPr id="84" name="テキスト ボックス 83"/>
        <xdr:cNvSpPr txBox="1"/>
      </xdr:nvSpPr>
      <xdr:spPr>
        <a:xfrm>
          <a:off x="111760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15240</xdr:rowOff>
    </xdr:from>
    <xdr:to xmlns:xdr="http://schemas.openxmlformats.org/drawingml/2006/spreadsheetDrawing">
      <xdr:col>24</xdr:col>
      <xdr:colOff>76200</xdr:colOff>
      <xdr:row>38</xdr:row>
      <xdr:rowOff>116840</xdr:rowOff>
    </xdr:to>
    <xdr:sp macro="" textlink="">
      <xdr:nvSpPr>
        <xdr:cNvPr id="85" name="楕円 84"/>
        <xdr:cNvSpPr/>
      </xdr:nvSpPr>
      <xdr:spPr>
        <a:xfrm>
          <a:off x="4833620" y="63855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158750</xdr:rowOff>
    </xdr:from>
    <xdr:ext cx="761365" cy="258445"/>
    <xdr:sp macro="" textlink="">
      <xdr:nvSpPr>
        <xdr:cNvPr id="86" name="人件費該当値テキスト"/>
        <xdr:cNvSpPr txBox="1"/>
      </xdr:nvSpPr>
      <xdr:spPr>
        <a:xfrm>
          <a:off x="4975860" y="63614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125730</xdr:rowOff>
    </xdr:from>
    <xdr:to xmlns:xdr="http://schemas.openxmlformats.org/drawingml/2006/spreadsheetDrawing">
      <xdr:col>20</xdr:col>
      <xdr:colOff>38100</xdr:colOff>
      <xdr:row>38</xdr:row>
      <xdr:rowOff>55880</xdr:rowOff>
    </xdr:to>
    <xdr:sp macro="" textlink="">
      <xdr:nvSpPr>
        <xdr:cNvPr id="87" name="楕円 86"/>
        <xdr:cNvSpPr/>
      </xdr:nvSpPr>
      <xdr:spPr>
        <a:xfrm>
          <a:off x="3985260" y="632841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40640</xdr:rowOff>
    </xdr:from>
    <xdr:ext cx="735965" cy="259080"/>
    <xdr:sp macro="" textlink="">
      <xdr:nvSpPr>
        <xdr:cNvPr id="88" name="テキスト ボックス 87"/>
        <xdr:cNvSpPr txBox="1"/>
      </xdr:nvSpPr>
      <xdr:spPr>
        <a:xfrm>
          <a:off x="3652520" y="641096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95250</xdr:rowOff>
    </xdr:from>
    <xdr:to xmlns:xdr="http://schemas.openxmlformats.org/drawingml/2006/spreadsheetDrawing">
      <xdr:col>15</xdr:col>
      <xdr:colOff>149225</xdr:colOff>
      <xdr:row>38</xdr:row>
      <xdr:rowOff>25400</xdr:rowOff>
    </xdr:to>
    <xdr:sp macro="" textlink="">
      <xdr:nvSpPr>
        <xdr:cNvPr id="89" name="楕円 88"/>
        <xdr:cNvSpPr/>
      </xdr:nvSpPr>
      <xdr:spPr>
        <a:xfrm>
          <a:off x="3086100" y="6297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38</xdr:row>
      <xdr:rowOff>10160</xdr:rowOff>
    </xdr:from>
    <xdr:ext cx="761365" cy="258445"/>
    <xdr:sp macro="" textlink="">
      <xdr:nvSpPr>
        <xdr:cNvPr id="90" name="テキスト ボックス 89"/>
        <xdr:cNvSpPr txBox="1"/>
      </xdr:nvSpPr>
      <xdr:spPr>
        <a:xfrm>
          <a:off x="2750820" y="63804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38</xdr:row>
      <xdr:rowOff>7620</xdr:rowOff>
    </xdr:from>
    <xdr:to xmlns:xdr="http://schemas.openxmlformats.org/drawingml/2006/spreadsheetDrawing">
      <xdr:col>11</xdr:col>
      <xdr:colOff>60325</xdr:colOff>
      <xdr:row>38</xdr:row>
      <xdr:rowOff>109220</xdr:rowOff>
    </xdr:to>
    <xdr:sp macro="" textlink="">
      <xdr:nvSpPr>
        <xdr:cNvPr id="91" name="楕円 90"/>
        <xdr:cNvSpPr/>
      </xdr:nvSpPr>
      <xdr:spPr>
        <a:xfrm>
          <a:off x="2184400" y="637794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38</xdr:row>
      <xdr:rowOff>93980</xdr:rowOff>
    </xdr:from>
    <xdr:ext cx="761365" cy="259080"/>
    <xdr:sp macro="" textlink="">
      <xdr:nvSpPr>
        <xdr:cNvPr id="92" name="テキスト ボックス 91"/>
        <xdr:cNvSpPr txBox="1"/>
      </xdr:nvSpPr>
      <xdr:spPr>
        <a:xfrm>
          <a:off x="1851660" y="64643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84455</xdr:rowOff>
    </xdr:from>
    <xdr:to xmlns:xdr="http://schemas.openxmlformats.org/drawingml/2006/spreadsheetDrawing">
      <xdr:col>6</xdr:col>
      <xdr:colOff>171450</xdr:colOff>
      <xdr:row>37</xdr:row>
      <xdr:rowOff>13970</xdr:rowOff>
    </xdr:to>
    <xdr:sp macro="" textlink="">
      <xdr:nvSpPr>
        <xdr:cNvPr id="93" name="楕円 92"/>
        <xdr:cNvSpPr/>
      </xdr:nvSpPr>
      <xdr:spPr>
        <a:xfrm>
          <a:off x="1285240" y="611949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167640</xdr:rowOff>
    </xdr:from>
    <xdr:ext cx="762000" cy="259080"/>
    <xdr:sp macro="" textlink="">
      <xdr:nvSpPr>
        <xdr:cNvPr id="94" name="テキスト ボックス 93"/>
        <xdr:cNvSpPr txBox="1"/>
      </xdr:nvSpPr>
      <xdr:spPr>
        <a:xfrm>
          <a:off x="949960" y="6202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603480" y="12433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297400" y="13068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297400" y="14935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9006820" y="13068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9006820" y="14935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640040" y="13068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640040" y="14935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603480" y="18034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617440" y="18034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683480" y="18034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721580" y="21132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前年度から</a:t>
          </a:r>
          <a:r>
            <a:rPr kumimoji="1" lang="en-US" altLang="ja-JP" sz="1200">
              <a:latin typeface="ＭＳ Ｐゴシック"/>
              <a:ea typeface="ＭＳ Ｐゴシック"/>
            </a:rPr>
            <a:t>0.4</a:t>
          </a:r>
          <a:r>
            <a:rPr kumimoji="1" lang="ja-JP" altLang="en-US" sz="1200">
              <a:latin typeface="ＭＳ Ｐゴシック"/>
              <a:ea typeface="ＭＳ Ｐゴシック"/>
            </a:rPr>
            <a:t>ポイント増加したものの、類似団体平均も</a:t>
          </a:r>
          <a:r>
            <a:rPr kumimoji="1" lang="en-US" altLang="ja-JP" sz="1200">
              <a:latin typeface="ＭＳ Ｐゴシック"/>
              <a:ea typeface="ＭＳ Ｐゴシック"/>
            </a:rPr>
            <a:t>0.4</a:t>
          </a:r>
          <a:r>
            <a:rPr kumimoji="1" lang="ja-JP" altLang="en-US" sz="1200">
              <a:latin typeface="ＭＳ Ｐゴシック"/>
              <a:ea typeface="ＭＳ Ｐゴシック"/>
            </a:rPr>
            <a:t>ポイント下回っている。　</a:t>
          </a:r>
        </a:p>
        <a:p>
          <a:r>
            <a:rPr kumimoji="1" lang="ja-JP" altLang="en-US" sz="1200">
              <a:latin typeface="ＭＳ Ｐゴシック"/>
              <a:ea typeface="ＭＳ Ｐゴシック"/>
            </a:rPr>
            <a:t>　増加した主な要因は、スポーツ施設の指定管理委託が開始されたことや物価高騰による光熱水費の増等である。</a:t>
          </a:r>
        </a:p>
        <a:p>
          <a:r>
            <a:rPr kumimoji="1" lang="ja-JP" altLang="en-US" sz="1200">
              <a:latin typeface="ＭＳ Ｐゴシック"/>
              <a:ea typeface="ＭＳ Ｐゴシック"/>
            </a:rPr>
            <a:t>　今後も引き続き、物価高騰による委託料や光熱水費の増が見込まれるが、「公共施設等総合管理計画」に基づく施設の統廃合を進めるなど、施設管理経費の削減を図り、物件費の抑制に努めていく。</a:t>
          </a:r>
        </a:p>
      </xdr:txBody>
    </xdr:sp>
    <xdr:clientData/>
  </xdr:twoCellAnchor>
  <xdr:oneCellAnchor>
    <xdr:from xmlns:xdr="http://schemas.openxmlformats.org/drawingml/2006/spreadsheetDrawing">
      <xdr:col>62</xdr:col>
      <xdr:colOff>6350</xdr:colOff>
      <xdr:row>9</xdr:row>
      <xdr:rowOff>107950</xdr:rowOff>
    </xdr:from>
    <xdr:ext cx="297815" cy="224790"/>
    <xdr:sp macro="" textlink="">
      <xdr:nvSpPr>
        <xdr:cNvPr id="106" name="テキスト ボックス 105"/>
        <xdr:cNvSpPr txBox="1"/>
      </xdr:nvSpPr>
      <xdr:spPr>
        <a:xfrm>
          <a:off x="12565380" y="16167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603480" y="40360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9080"/>
    <xdr:sp macro="" textlink="">
      <xdr:nvSpPr>
        <xdr:cNvPr id="108" name="テキスト ボックス 107"/>
        <xdr:cNvSpPr txBox="1"/>
      </xdr:nvSpPr>
      <xdr:spPr>
        <a:xfrm>
          <a:off x="12087860" y="38976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9" name="直線コネクタ 108"/>
        <xdr:cNvCxnSpPr/>
      </xdr:nvCxnSpPr>
      <xdr:spPr>
        <a:xfrm>
          <a:off x="12603480" y="36664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10" name="テキスト ボックス 109"/>
        <xdr:cNvSpPr txBox="1"/>
      </xdr:nvSpPr>
      <xdr:spPr>
        <a:xfrm>
          <a:off x="12087860" y="35242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11" name="直線コネクタ 110"/>
        <xdr:cNvCxnSpPr/>
      </xdr:nvCxnSpPr>
      <xdr:spPr>
        <a:xfrm>
          <a:off x="12603480" y="32931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2" name="テキスト ボックス 111"/>
        <xdr:cNvSpPr txBox="1"/>
      </xdr:nvSpPr>
      <xdr:spPr>
        <a:xfrm>
          <a:off x="12087860" y="315468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2603480" y="29197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9080"/>
    <xdr:sp macro="" textlink="">
      <xdr:nvSpPr>
        <xdr:cNvPr id="114" name="テキスト ボックス 113"/>
        <xdr:cNvSpPr txBox="1"/>
      </xdr:nvSpPr>
      <xdr:spPr>
        <a:xfrm>
          <a:off x="12087860" y="27813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5" name="直線コネクタ 114"/>
        <xdr:cNvCxnSpPr/>
      </xdr:nvCxnSpPr>
      <xdr:spPr>
        <a:xfrm>
          <a:off x="12603480" y="25463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6" name="テキスト ボックス 115"/>
        <xdr:cNvSpPr txBox="1"/>
      </xdr:nvSpPr>
      <xdr:spPr>
        <a:xfrm>
          <a:off x="12087860" y="240792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7" name="直線コネクタ 116"/>
        <xdr:cNvCxnSpPr/>
      </xdr:nvCxnSpPr>
      <xdr:spPr>
        <a:xfrm>
          <a:off x="12603480" y="21767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8" name="テキスト ボックス 117"/>
        <xdr:cNvSpPr txBox="1"/>
      </xdr:nvSpPr>
      <xdr:spPr>
        <a:xfrm>
          <a:off x="12087860" y="20345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9" name="直線コネクタ 118"/>
        <xdr:cNvCxnSpPr/>
      </xdr:nvCxnSpPr>
      <xdr:spPr>
        <a:xfrm>
          <a:off x="12603480" y="18034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9080"/>
    <xdr:sp macro="" textlink="">
      <xdr:nvSpPr>
        <xdr:cNvPr id="120" name="テキスト ボックス 119"/>
        <xdr:cNvSpPr txBox="1"/>
      </xdr:nvSpPr>
      <xdr:spPr>
        <a:xfrm>
          <a:off x="12087860" y="16649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1" name="物件費グラフ枠"/>
        <xdr:cNvSpPr/>
      </xdr:nvSpPr>
      <xdr:spPr>
        <a:xfrm>
          <a:off x="12603480" y="18034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152400</xdr:rowOff>
    </xdr:from>
    <xdr:to xmlns:xdr="http://schemas.openxmlformats.org/drawingml/2006/spreadsheetDrawing">
      <xdr:col>82</xdr:col>
      <xdr:colOff>107950</xdr:colOff>
      <xdr:row>21</xdr:row>
      <xdr:rowOff>146050</xdr:rowOff>
    </xdr:to>
    <xdr:cxnSp macro="">
      <xdr:nvCxnSpPr>
        <xdr:cNvPr id="122" name="直線コネクタ 121"/>
        <xdr:cNvCxnSpPr/>
      </xdr:nvCxnSpPr>
      <xdr:spPr>
        <a:xfrm flipV="1">
          <a:off x="16718280" y="2164080"/>
          <a:ext cx="0" cy="1502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118110</xdr:rowOff>
    </xdr:from>
    <xdr:ext cx="761365" cy="259080"/>
    <xdr:sp macro="" textlink="">
      <xdr:nvSpPr>
        <xdr:cNvPr id="123" name="物件費最小値テキスト"/>
        <xdr:cNvSpPr txBox="1"/>
      </xdr:nvSpPr>
      <xdr:spPr>
        <a:xfrm>
          <a:off x="16807180" y="36385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146050</xdr:rowOff>
    </xdr:from>
    <xdr:to xmlns:xdr="http://schemas.openxmlformats.org/drawingml/2006/spreadsheetDrawing">
      <xdr:col>82</xdr:col>
      <xdr:colOff>196850</xdr:colOff>
      <xdr:row>21</xdr:row>
      <xdr:rowOff>146050</xdr:rowOff>
    </xdr:to>
    <xdr:cxnSp macro="">
      <xdr:nvCxnSpPr>
        <xdr:cNvPr id="124" name="直線コネクタ 123"/>
        <xdr:cNvCxnSpPr/>
      </xdr:nvCxnSpPr>
      <xdr:spPr>
        <a:xfrm>
          <a:off x="16629380" y="3666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67310</xdr:rowOff>
    </xdr:from>
    <xdr:ext cx="761365" cy="259080"/>
    <xdr:sp macro="" textlink="">
      <xdr:nvSpPr>
        <xdr:cNvPr id="125" name="物件費最大値テキスト"/>
        <xdr:cNvSpPr txBox="1"/>
      </xdr:nvSpPr>
      <xdr:spPr>
        <a:xfrm>
          <a:off x="16807180" y="19113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152400</xdr:rowOff>
    </xdr:from>
    <xdr:to xmlns:xdr="http://schemas.openxmlformats.org/drawingml/2006/spreadsheetDrawing">
      <xdr:col>82</xdr:col>
      <xdr:colOff>196850</xdr:colOff>
      <xdr:row>12</xdr:row>
      <xdr:rowOff>152400</xdr:rowOff>
    </xdr:to>
    <xdr:cxnSp macro="">
      <xdr:nvCxnSpPr>
        <xdr:cNvPr id="126" name="直線コネクタ 125"/>
        <xdr:cNvCxnSpPr/>
      </xdr:nvCxnSpPr>
      <xdr:spPr>
        <a:xfrm>
          <a:off x="16629380" y="216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101600</xdr:rowOff>
    </xdr:from>
    <xdr:to xmlns:xdr="http://schemas.openxmlformats.org/drawingml/2006/spreadsheetDrawing">
      <xdr:col>82</xdr:col>
      <xdr:colOff>107950</xdr:colOff>
      <xdr:row>16</xdr:row>
      <xdr:rowOff>152400</xdr:rowOff>
    </xdr:to>
    <xdr:cxnSp macro="">
      <xdr:nvCxnSpPr>
        <xdr:cNvPr id="127" name="直線コネクタ 126"/>
        <xdr:cNvCxnSpPr/>
      </xdr:nvCxnSpPr>
      <xdr:spPr>
        <a:xfrm>
          <a:off x="15869920" y="2783840"/>
          <a:ext cx="84836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124460</xdr:rowOff>
    </xdr:from>
    <xdr:ext cx="761365" cy="258445"/>
    <xdr:sp macro="" textlink="">
      <xdr:nvSpPr>
        <xdr:cNvPr id="128" name="物件費平均値テキスト"/>
        <xdr:cNvSpPr txBox="1"/>
      </xdr:nvSpPr>
      <xdr:spPr>
        <a:xfrm>
          <a:off x="16807180" y="280670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152400</xdr:rowOff>
    </xdr:from>
    <xdr:to xmlns:xdr="http://schemas.openxmlformats.org/drawingml/2006/spreadsheetDrawing">
      <xdr:col>82</xdr:col>
      <xdr:colOff>158750</xdr:colOff>
      <xdr:row>17</xdr:row>
      <xdr:rowOff>82550</xdr:rowOff>
    </xdr:to>
    <xdr:sp macro="" textlink="">
      <xdr:nvSpPr>
        <xdr:cNvPr id="129" name="フローチャート: 判断 128"/>
        <xdr:cNvSpPr/>
      </xdr:nvSpPr>
      <xdr:spPr>
        <a:xfrm>
          <a:off x="16667480" y="2834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158750</xdr:rowOff>
    </xdr:from>
    <xdr:to xmlns:xdr="http://schemas.openxmlformats.org/drawingml/2006/spreadsheetDrawing">
      <xdr:col>78</xdr:col>
      <xdr:colOff>69850</xdr:colOff>
      <xdr:row>16</xdr:row>
      <xdr:rowOff>101600</xdr:rowOff>
    </xdr:to>
    <xdr:cxnSp macro="">
      <xdr:nvCxnSpPr>
        <xdr:cNvPr id="130" name="直線コネクタ 129"/>
        <xdr:cNvCxnSpPr/>
      </xdr:nvCxnSpPr>
      <xdr:spPr>
        <a:xfrm>
          <a:off x="14968220" y="2673350"/>
          <a:ext cx="9017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114300</xdr:rowOff>
    </xdr:from>
    <xdr:to xmlns:xdr="http://schemas.openxmlformats.org/drawingml/2006/spreadsheetDrawing">
      <xdr:col>78</xdr:col>
      <xdr:colOff>120650</xdr:colOff>
      <xdr:row>17</xdr:row>
      <xdr:rowOff>44450</xdr:rowOff>
    </xdr:to>
    <xdr:sp macro="" textlink="">
      <xdr:nvSpPr>
        <xdr:cNvPr id="131" name="フローチャート: 判断 130"/>
        <xdr:cNvSpPr/>
      </xdr:nvSpPr>
      <xdr:spPr>
        <a:xfrm>
          <a:off x="15819120" y="27965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29210</xdr:rowOff>
    </xdr:from>
    <xdr:ext cx="736600" cy="258445"/>
    <xdr:sp macro="" textlink="">
      <xdr:nvSpPr>
        <xdr:cNvPr id="132" name="テキスト ボックス 131"/>
        <xdr:cNvSpPr txBox="1"/>
      </xdr:nvSpPr>
      <xdr:spPr>
        <a:xfrm>
          <a:off x="15483840" y="28790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158750</xdr:rowOff>
    </xdr:from>
    <xdr:to xmlns:xdr="http://schemas.openxmlformats.org/drawingml/2006/spreadsheetDrawing">
      <xdr:col>73</xdr:col>
      <xdr:colOff>180975</xdr:colOff>
      <xdr:row>16</xdr:row>
      <xdr:rowOff>0</xdr:rowOff>
    </xdr:to>
    <xdr:cxnSp macro="">
      <xdr:nvCxnSpPr>
        <xdr:cNvPr id="133" name="直線コネクタ 132"/>
        <xdr:cNvCxnSpPr/>
      </xdr:nvCxnSpPr>
      <xdr:spPr>
        <a:xfrm flipV="1">
          <a:off x="14069060" y="2673350"/>
          <a:ext cx="89916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15</xdr:row>
      <xdr:rowOff>120650</xdr:rowOff>
    </xdr:from>
    <xdr:to xmlns:xdr="http://schemas.openxmlformats.org/drawingml/2006/spreadsheetDrawing">
      <xdr:col>74</xdr:col>
      <xdr:colOff>31750</xdr:colOff>
      <xdr:row>16</xdr:row>
      <xdr:rowOff>50800</xdr:rowOff>
    </xdr:to>
    <xdr:sp macro="" textlink="">
      <xdr:nvSpPr>
        <xdr:cNvPr id="134" name="フローチャート: 判断 133"/>
        <xdr:cNvSpPr/>
      </xdr:nvSpPr>
      <xdr:spPr>
        <a:xfrm>
          <a:off x="14917420" y="263525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35560</xdr:rowOff>
    </xdr:from>
    <xdr:ext cx="762000" cy="258445"/>
    <xdr:sp macro="" textlink="">
      <xdr:nvSpPr>
        <xdr:cNvPr id="135" name="テキスト ボックス 134"/>
        <xdr:cNvSpPr txBox="1"/>
      </xdr:nvSpPr>
      <xdr:spPr>
        <a:xfrm>
          <a:off x="14584680" y="2717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0</xdr:rowOff>
    </xdr:from>
    <xdr:to xmlns:xdr="http://schemas.openxmlformats.org/drawingml/2006/spreadsheetDrawing">
      <xdr:col>69</xdr:col>
      <xdr:colOff>92075</xdr:colOff>
      <xdr:row>16</xdr:row>
      <xdr:rowOff>12700</xdr:rowOff>
    </xdr:to>
    <xdr:cxnSp macro="">
      <xdr:nvCxnSpPr>
        <xdr:cNvPr id="136" name="直線コネクタ 135"/>
        <xdr:cNvCxnSpPr/>
      </xdr:nvCxnSpPr>
      <xdr:spPr>
        <a:xfrm flipV="1">
          <a:off x="13169900" y="2682240"/>
          <a:ext cx="89916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12700</xdr:rowOff>
    </xdr:from>
    <xdr:to xmlns:xdr="http://schemas.openxmlformats.org/drawingml/2006/spreadsheetDrawing">
      <xdr:col>69</xdr:col>
      <xdr:colOff>142875</xdr:colOff>
      <xdr:row>16</xdr:row>
      <xdr:rowOff>114300</xdr:rowOff>
    </xdr:to>
    <xdr:sp macro="" textlink="">
      <xdr:nvSpPr>
        <xdr:cNvPr id="137" name="フローチャート: 判断 136"/>
        <xdr:cNvSpPr/>
      </xdr:nvSpPr>
      <xdr:spPr>
        <a:xfrm>
          <a:off x="14018260" y="269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99060</xdr:rowOff>
    </xdr:from>
    <xdr:ext cx="761365" cy="259080"/>
    <xdr:sp macro="" textlink="">
      <xdr:nvSpPr>
        <xdr:cNvPr id="138" name="テキスト ボックス 137"/>
        <xdr:cNvSpPr txBox="1"/>
      </xdr:nvSpPr>
      <xdr:spPr>
        <a:xfrm>
          <a:off x="13682980" y="27813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165100</xdr:rowOff>
    </xdr:from>
    <xdr:to xmlns:xdr="http://schemas.openxmlformats.org/drawingml/2006/spreadsheetDrawing">
      <xdr:col>65</xdr:col>
      <xdr:colOff>53975</xdr:colOff>
      <xdr:row>17</xdr:row>
      <xdr:rowOff>95250</xdr:rowOff>
    </xdr:to>
    <xdr:sp macro="" textlink="">
      <xdr:nvSpPr>
        <xdr:cNvPr id="139" name="フローチャート: 判断 138"/>
        <xdr:cNvSpPr/>
      </xdr:nvSpPr>
      <xdr:spPr>
        <a:xfrm>
          <a:off x="13116560" y="284734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80010</xdr:rowOff>
    </xdr:from>
    <xdr:ext cx="761365" cy="259080"/>
    <xdr:sp macro="" textlink="">
      <xdr:nvSpPr>
        <xdr:cNvPr id="140" name="テキスト ボックス 139"/>
        <xdr:cNvSpPr txBox="1"/>
      </xdr:nvSpPr>
      <xdr:spPr>
        <a:xfrm>
          <a:off x="12783820" y="292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8445"/>
    <xdr:sp macro="" textlink="">
      <xdr:nvSpPr>
        <xdr:cNvPr id="141" name="テキスト ボックス 140"/>
        <xdr:cNvSpPr txBox="1"/>
      </xdr:nvSpPr>
      <xdr:spPr>
        <a:xfrm>
          <a:off x="1649984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2000" cy="258445"/>
    <xdr:sp macro="" textlink="">
      <xdr:nvSpPr>
        <xdr:cNvPr id="142" name="テキスト ボックス 141"/>
        <xdr:cNvSpPr txBox="1"/>
      </xdr:nvSpPr>
      <xdr:spPr>
        <a:xfrm>
          <a:off x="1565148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2000" cy="258445"/>
    <xdr:sp macro="" textlink="">
      <xdr:nvSpPr>
        <xdr:cNvPr id="143" name="テキスト ボックス 142"/>
        <xdr:cNvSpPr txBox="1"/>
      </xdr:nvSpPr>
      <xdr:spPr>
        <a:xfrm>
          <a:off x="1474978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8445"/>
    <xdr:sp macro="" textlink="">
      <xdr:nvSpPr>
        <xdr:cNvPr id="144" name="テキスト ボックス 143"/>
        <xdr:cNvSpPr txBox="1"/>
      </xdr:nvSpPr>
      <xdr:spPr>
        <a:xfrm>
          <a:off x="13850620" y="4033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8445"/>
    <xdr:sp macro="" textlink="">
      <xdr:nvSpPr>
        <xdr:cNvPr id="145" name="テキスト ボックス 144"/>
        <xdr:cNvSpPr txBox="1"/>
      </xdr:nvSpPr>
      <xdr:spPr>
        <a:xfrm>
          <a:off x="12948920" y="40335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101600</xdr:rowOff>
    </xdr:from>
    <xdr:to xmlns:xdr="http://schemas.openxmlformats.org/drawingml/2006/spreadsheetDrawing">
      <xdr:col>82</xdr:col>
      <xdr:colOff>158750</xdr:colOff>
      <xdr:row>17</xdr:row>
      <xdr:rowOff>31750</xdr:rowOff>
    </xdr:to>
    <xdr:sp macro="" textlink="">
      <xdr:nvSpPr>
        <xdr:cNvPr id="146" name="楕円 145"/>
        <xdr:cNvSpPr/>
      </xdr:nvSpPr>
      <xdr:spPr>
        <a:xfrm>
          <a:off x="16667480" y="27838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118110</xdr:rowOff>
    </xdr:from>
    <xdr:ext cx="761365" cy="259080"/>
    <xdr:sp macro="" textlink="">
      <xdr:nvSpPr>
        <xdr:cNvPr id="147" name="物件費該当値テキスト"/>
        <xdr:cNvSpPr txBox="1"/>
      </xdr:nvSpPr>
      <xdr:spPr>
        <a:xfrm>
          <a:off x="16807180" y="26327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50800</xdr:rowOff>
    </xdr:from>
    <xdr:to xmlns:xdr="http://schemas.openxmlformats.org/drawingml/2006/spreadsheetDrawing">
      <xdr:col>78</xdr:col>
      <xdr:colOff>120650</xdr:colOff>
      <xdr:row>16</xdr:row>
      <xdr:rowOff>152400</xdr:rowOff>
    </xdr:to>
    <xdr:sp macro="" textlink="">
      <xdr:nvSpPr>
        <xdr:cNvPr id="148" name="楕円 147"/>
        <xdr:cNvSpPr/>
      </xdr:nvSpPr>
      <xdr:spPr>
        <a:xfrm>
          <a:off x="15819120" y="273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162560</xdr:rowOff>
    </xdr:from>
    <xdr:ext cx="736600" cy="258445"/>
    <xdr:sp macro="" textlink="">
      <xdr:nvSpPr>
        <xdr:cNvPr id="149" name="テキスト ボックス 148"/>
        <xdr:cNvSpPr txBox="1"/>
      </xdr:nvSpPr>
      <xdr:spPr>
        <a:xfrm>
          <a:off x="15483840" y="25095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107950</xdr:rowOff>
    </xdr:from>
    <xdr:to xmlns:xdr="http://schemas.openxmlformats.org/drawingml/2006/spreadsheetDrawing">
      <xdr:col>74</xdr:col>
      <xdr:colOff>31750</xdr:colOff>
      <xdr:row>16</xdr:row>
      <xdr:rowOff>38100</xdr:rowOff>
    </xdr:to>
    <xdr:sp macro="" textlink="">
      <xdr:nvSpPr>
        <xdr:cNvPr id="150" name="楕円 149"/>
        <xdr:cNvSpPr/>
      </xdr:nvSpPr>
      <xdr:spPr>
        <a:xfrm>
          <a:off x="14917420" y="262255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14</xdr:row>
      <xdr:rowOff>48260</xdr:rowOff>
    </xdr:from>
    <xdr:ext cx="762000" cy="258445"/>
    <xdr:sp macro="" textlink="">
      <xdr:nvSpPr>
        <xdr:cNvPr id="151" name="テキスト ボックス 150"/>
        <xdr:cNvSpPr txBox="1"/>
      </xdr:nvSpPr>
      <xdr:spPr>
        <a:xfrm>
          <a:off x="14584680" y="2395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120650</xdr:rowOff>
    </xdr:from>
    <xdr:to xmlns:xdr="http://schemas.openxmlformats.org/drawingml/2006/spreadsheetDrawing">
      <xdr:col>69</xdr:col>
      <xdr:colOff>142875</xdr:colOff>
      <xdr:row>16</xdr:row>
      <xdr:rowOff>50800</xdr:rowOff>
    </xdr:to>
    <xdr:sp macro="" textlink="">
      <xdr:nvSpPr>
        <xdr:cNvPr id="152" name="楕円 151"/>
        <xdr:cNvSpPr/>
      </xdr:nvSpPr>
      <xdr:spPr>
        <a:xfrm>
          <a:off x="14018260" y="2635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60960</xdr:rowOff>
    </xdr:from>
    <xdr:ext cx="761365" cy="259080"/>
    <xdr:sp macro="" textlink="">
      <xdr:nvSpPr>
        <xdr:cNvPr id="153" name="テキスト ボックス 152"/>
        <xdr:cNvSpPr txBox="1"/>
      </xdr:nvSpPr>
      <xdr:spPr>
        <a:xfrm>
          <a:off x="13682980" y="2407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133350</xdr:rowOff>
    </xdr:from>
    <xdr:to xmlns:xdr="http://schemas.openxmlformats.org/drawingml/2006/spreadsheetDrawing">
      <xdr:col>65</xdr:col>
      <xdr:colOff>53975</xdr:colOff>
      <xdr:row>16</xdr:row>
      <xdr:rowOff>63500</xdr:rowOff>
    </xdr:to>
    <xdr:sp macro="" textlink="">
      <xdr:nvSpPr>
        <xdr:cNvPr id="154" name="楕円 153"/>
        <xdr:cNvSpPr/>
      </xdr:nvSpPr>
      <xdr:spPr>
        <a:xfrm>
          <a:off x="13116560" y="264795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73660</xdr:rowOff>
    </xdr:from>
    <xdr:ext cx="761365" cy="258445"/>
    <xdr:sp macro="" textlink="">
      <xdr:nvSpPr>
        <xdr:cNvPr id="155" name="テキスト ボックス 154"/>
        <xdr:cNvSpPr txBox="1"/>
      </xdr:nvSpPr>
      <xdr:spPr>
        <a:xfrm>
          <a:off x="12783820" y="24206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6" name="正方形/長方形 155"/>
        <xdr:cNvSpPr/>
      </xdr:nvSpPr>
      <xdr:spPr>
        <a:xfrm>
          <a:off x="769620" y="79489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7" name="正方形/長方形 156"/>
        <xdr:cNvSpPr/>
      </xdr:nvSpPr>
      <xdr:spPr>
        <a:xfrm>
          <a:off x="546354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8" name="正方形/長方形 157"/>
        <xdr:cNvSpPr/>
      </xdr:nvSpPr>
      <xdr:spPr>
        <a:xfrm>
          <a:off x="546354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9" name="正方形/長方形 158"/>
        <xdr:cNvSpPr/>
      </xdr:nvSpPr>
      <xdr:spPr>
        <a:xfrm>
          <a:off x="7175500" y="80124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0" name="正方形/長方形 159"/>
        <xdr:cNvSpPr/>
      </xdr:nvSpPr>
      <xdr:spPr>
        <a:xfrm>
          <a:off x="7175500" y="81991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1" name="正方形/長方形 160"/>
        <xdr:cNvSpPr/>
      </xdr:nvSpPr>
      <xdr:spPr>
        <a:xfrm>
          <a:off x="880872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2" name="正方形/長方形 161"/>
        <xdr:cNvSpPr/>
      </xdr:nvSpPr>
      <xdr:spPr>
        <a:xfrm>
          <a:off x="880872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3" name="正方形/長方形 162"/>
        <xdr:cNvSpPr/>
      </xdr:nvSpPr>
      <xdr:spPr>
        <a:xfrm>
          <a:off x="769620" y="85090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4" name="正方形/長方形 163"/>
        <xdr:cNvSpPr/>
      </xdr:nvSpPr>
      <xdr:spPr>
        <a:xfrm>
          <a:off x="5786120" y="85090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5" name="正方形/長方形 164"/>
        <xdr:cNvSpPr/>
      </xdr:nvSpPr>
      <xdr:spPr>
        <a:xfrm>
          <a:off x="5849620" y="85090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6" name="テキスト ボックス 165"/>
        <xdr:cNvSpPr txBox="1"/>
      </xdr:nvSpPr>
      <xdr:spPr>
        <a:xfrm>
          <a:off x="5890260" y="88188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a:t>
          </a:r>
          <a:r>
            <a:rPr kumimoji="1" lang="en-US" altLang="ja-JP" sz="1300">
              <a:latin typeface="ＭＳ Ｐゴシック"/>
              <a:ea typeface="ＭＳ Ｐゴシック"/>
            </a:rPr>
            <a:t>2</a:t>
          </a:r>
          <a:r>
            <a:rPr kumimoji="1" lang="ja-JP" altLang="en-US" sz="1300">
              <a:latin typeface="ＭＳ Ｐゴシック"/>
              <a:ea typeface="ＭＳ Ｐゴシック"/>
            </a:rPr>
            <a:t>年度から指数はほぼ横ばいであり、類似団体平均を</a:t>
          </a:r>
          <a:r>
            <a:rPr kumimoji="1" lang="en-US" altLang="ja-JP" sz="1300">
              <a:latin typeface="ＭＳ Ｐゴシック"/>
              <a:ea typeface="ＭＳ Ｐゴシック"/>
            </a:rPr>
            <a:t>0.1</a:t>
          </a:r>
          <a:r>
            <a:rPr kumimoji="1" lang="ja-JP" altLang="en-US" sz="1300">
              <a:latin typeface="ＭＳ Ｐゴシック"/>
              <a:ea typeface="ＭＳ Ｐゴシック"/>
            </a:rPr>
            <a:t>ポイント上回っている。</a:t>
          </a:r>
        </a:p>
        <a:p>
          <a:r>
            <a:rPr kumimoji="1" lang="ja-JP" altLang="en-US" sz="1300">
              <a:latin typeface="ＭＳ Ｐゴシック"/>
              <a:ea typeface="ＭＳ Ｐゴシック"/>
            </a:rPr>
            <a:t>　今後は、国の推進する子ども子育て関係経費の増加により、上昇が予想される。扶助費の急激な増加を抑制するため、単独事業の見直しなどに努める。</a:t>
          </a:r>
        </a:p>
      </xdr:txBody>
    </xdr:sp>
    <xdr:clientData/>
  </xdr:twoCellAnchor>
  <xdr:oneCellAnchor>
    <xdr:from xmlns:xdr="http://schemas.openxmlformats.org/drawingml/2006/spreadsheetDrawing">
      <xdr:col>3</xdr:col>
      <xdr:colOff>123825</xdr:colOff>
      <xdr:row>49</xdr:row>
      <xdr:rowOff>107950</xdr:rowOff>
    </xdr:from>
    <xdr:ext cx="297815" cy="224790"/>
    <xdr:sp macro="" textlink="">
      <xdr:nvSpPr>
        <xdr:cNvPr id="167" name="テキスト ボックス 166"/>
        <xdr:cNvSpPr txBox="1"/>
      </xdr:nvSpPr>
      <xdr:spPr>
        <a:xfrm>
          <a:off x="731520" y="83223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8" name="直線コネクタ 167"/>
        <xdr:cNvCxnSpPr/>
      </xdr:nvCxnSpPr>
      <xdr:spPr>
        <a:xfrm>
          <a:off x="769620" y="107416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8000" cy="259080"/>
    <xdr:sp macro="" textlink="">
      <xdr:nvSpPr>
        <xdr:cNvPr id="169" name="テキスト ボックス 168"/>
        <xdr:cNvSpPr txBox="1"/>
      </xdr:nvSpPr>
      <xdr:spPr>
        <a:xfrm>
          <a:off x="256540" y="106032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69850</xdr:rowOff>
    </xdr:from>
    <xdr:to xmlns:xdr="http://schemas.openxmlformats.org/drawingml/2006/spreadsheetDrawing">
      <xdr:col>26</xdr:col>
      <xdr:colOff>184150</xdr:colOff>
      <xdr:row>61</xdr:row>
      <xdr:rowOff>69850</xdr:rowOff>
    </xdr:to>
    <xdr:cxnSp macro="">
      <xdr:nvCxnSpPr>
        <xdr:cNvPr id="170" name="直線コネクタ 169"/>
        <xdr:cNvCxnSpPr/>
      </xdr:nvCxnSpPr>
      <xdr:spPr>
        <a:xfrm>
          <a:off x="769620" y="10295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60</xdr:row>
      <xdr:rowOff>99060</xdr:rowOff>
    </xdr:from>
    <xdr:ext cx="508000" cy="259080"/>
    <xdr:sp macro="" textlink="">
      <xdr:nvSpPr>
        <xdr:cNvPr id="171" name="テキスト ボックス 170"/>
        <xdr:cNvSpPr txBox="1"/>
      </xdr:nvSpPr>
      <xdr:spPr>
        <a:xfrm>
          <a:off x="256540" y="101574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127000</xdr:rowOff>
    </xdr:from>
    <xdr:to xmlns:xdr="http://schemas.openxmlformats.org/drawingml/2006/spreadsheetDrawing">
      <xdr:col>26</xdr:col>
      <xdr:colOff>184150</xdr:colOff>
      <xdr:row>58</xdr:row>
      <xdr:rowOff>127000</xdr:rowOff>
    </xdr:to>
    <xdr:cxnSp macro="">
      <xdr:nvCxnSpPr>
        <xdr:cNvPr id="172" name="直線コネクタ 171"/>
        <xdr:cNvCxnSpPr/>
      </xdr:nvCxnSpPr>
      <xdr:spPr>
        <a:xfrm>
          <a:off x="769620" y="98501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156210</xdr:rowOff>
    </xdr:from>
    <xdr:ext cx="508000" cy="259080"/>
    <xdr:sp macro="" textlink="">
      <xdr:nvSpPr>
        <xdr:cNvPr id="173" name="テキスト ボックス 172"/>
        <xdr:cNvSpPr txBox="1"/>
      </xdr:nvSpPr>
      <xdr:spPr>
        <a:xfrm>
          <a:off x="256540" y="971169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12700</xdr:rowOff>
    </xdr:from>
    <xdr:to xmlns:xdr="http://schemas.openxmlformats.org/drawingml/2006/spreadsheetDrawing">
      <xdr:col>26</xdr:col>
      <xdr:colOff>184150</xdr:colOff>
      <xdr:row>56</xdr:row>
      <xdr:rowOff>12700</xdr:rowOff>
    </xdr:to>
    <xdr:cxnSp macro="">
      <xdr:nvCxnSpPr>
        <xdr:cNvPr id="174" name="直線コネクタ 173"/>
        <xdr:cNvCxnSpPr/>
      </xdr:nvCxnSpPr>
      <xdr:spPr>
        <a:xfrm>
          <a:off x="769620" y="94005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41910</xdr:rowOff>
    </xdr:from>
    <xdr:ext cx="508000" cy="259080"/>
    <xdr:sp macro="" textlink="">
      <xdr:nvSpPr>
        <xdr:cNvPr id="175" name="テキスト ボックス 174"/>
        <xdr:cNvSpPr txBox="1"/>
      </xdr:nvSpPr>
      <xdr:spPr>
        <a:xfrm>
          <a:off x="256540" y="92621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53</xdr:row>
      <xdr:rowOff>69850</xdr:rowOff>
    </xdr:from>
    <xdr:to xmlns:xdr="http://schemas.openxmlformats.org/drawingml/2006/spreadsheetDrawing">
      <xdr:col>26</xdr:col>
      <xdr:colOff>184150</xdr:colOff>
      <xdr:row>53</xdr:row>
      <xdr:rowOff>69850</xdr:rowOff>
    </xdr:to>
    <xdr:cxnSp macro="">
      <xdr:nvCxnSpPr>
        <xdr:cNvPr id="176" name="直線コネクタ 175"/>
        <xdr:cNvCxnSpPr/>
      </xdr:nvCxnSpPr>
      <xdr:spPr>
        <a:xfrm>
          <a:off x="769620" y="89547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99060</xdr:rowOff>
    </xdr:from>
    <xdr:ext cx="508000" cy="259080"/>
    <xdr:sp macro="" textlink="">
      <xdr:nvSpPr>
        <xdr:cNvPr id="177" name="テキスト ボックス 176"/>
        <xdr:cNvSpPr txBox="1"/>
      </xdr:nvSpPr>
      <xdr:spPr>
        <a:xfrm>
          <a:off x="256540" y="88163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8" name="直線コネクタ 177"/>
        <xdr:cNvCxnSpPr/>
      </xdr:nvCxnSpPr>
      <xdr:spPr>
        <a:xfrm>
          <a:off x="769620" y="8509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8000" cy="259080"/>
    <xdr:sp macro="" textlink="">
      <xdr:nvSpPr>
        <xdr:cNvPr id="179" name="テキスト ボックス 178"/>
        <xdr:cNvSpPr txBox="1"/>
      </xdr:nvSpPr>
      <xdr:spPr>
        <a:xfrm>
          <a:off x="256540" y="83705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9620" y="85090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53</xdr:row>
      <xdr:rowOff>97155</xdr:rowOff>
    </xdr:from>
    <xdr:to xmlns:xdr="http://schemas.openxmlformats.org/drawingml/2006/spreadsheetDrawing">
      <xdr:col>24</xdr:col>
      <xdr:colOff>25400</xdr:colOff>
      <xdr:row>61</xdr:row>
      <xdr:rowOff>124460</xdr:rowOff>
    </xdr:to>
    <xdr:cxnSp macro="">
      <xdr:nvCxnSpPr>
        <xdr:cNvPr id="181" name="直線コネクタ 180"/>
        <xdr:cNvCxnSpPr/>
      </xdr:nvCxnSpPr>
      <xdr:spPr>
        <a:xfrm flipV="1">
          <a:off x="4886960" y="8982075"/>
          <a:ext cx="0" cy="1368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96520</xdr:rowOff>
    </xdr:from>
    <xdr:ext cx="761365" cy="259080"/>
    <xdr:sp macro="" textlink="">
      <xdr:nvSpPr>
        <xdr:cNvPr id="182" name="扶助費最小値テキスト"/>
        <xdr:cNvSpPr txBox="1"/>
      </xdr:nvSpPr>
      <xdr:spPr>
        <a:xfrm>
          <a:off x="4975860" y="10322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124460</xdr:rowOff>
    </xdr:from>
    <xdr:to xmlns:xdr="http://schemas.openxmlformats.org/drawingml/2006/spreadsheetDrawing">
      <xdr:col>24</xdr:col>
      <xdr:colOff>114300</xdr:colOff>
      <xdr:row>61</xdr:row>
      <xdr:rowOff>124460</xdr:rowOff>
    </xdr:to>
    <xdr:cxnSp macro="">
      <xdr:nvCxnSpPr>
        <xdr:cNvPr id="183" name="直線コネクタ 182"/>
        <xdr:cNvCxnSpPr/>
      </xdr:nvCxnSpPr>
      <xdr:spPr>
        <a:xfrm>
          <a:off x="4795520" y="103505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12065</xdr:rowOff>
    </xdr:from>
    <xdr:ext cx="761365" cy="258445"/>
    <xdr:sp macro="" textlink="">
      <xdr:nvSpPr>
        <xdr:cNvPr id="184" name="扶助費最大値テキスト"/>
        <xdr:cNvSpPr txBox="1"/>
      </xdr:nvSpPr>
      <xdr:spPr>
        <a:xfrm>
          <a:off x="4975860" y="87293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53</xdr:row>
      <xdr:rowOff>97155</xdr:rowOff>
    </xdr:from>
    <xdr:to xmlns:xdr="http://schemas.openxmlformats.org/drawingml/2006/spreadsheetDrawing">
      <xdr:col>24</xdr:col>
      <xdr:colOff>114300</xdr:colOff>
      <xdr:row>53</xdr:row>
      <xdr:rowOff>97155</xdr:rowOff>
    </xdr:to>
    <xdr:cxnSp macro="">
      <xdr:nvCxnSpPr>
        <xdr:cNvPr id="185" name="直線コネクタ 184"/>
        <xdr:cNvCxnSpPr/>
      </xdr:nvCxnSpPr>
      <xdr:spPr>
        <a:xfrm>
          <a:off x="4795520" y="8982075"/>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156845</xdr:rowOff>
    </xdr:from>
    <xdr:to xmlns:xdr="http://schemas.openxmlformats.org/drawingml/2006/spreadsheetDrawing">
      <xdr:col>24</xdr:col>
      <xdr:colOff>25400</xdr:colOff>
      <xdr:row>55</xdr:row>
      <xdr:rowOff>156845</xdr:rowOff>
    </xdr:to>
    <xdr:cxnSp macro="">
      <xdr:nvCxnSpPr>
        <xdr:cNvPr id="186" name="直線コネクタ 185"/>
        <xdr:cNvCxnSpPr/>
      </xdr:nvCxnSpPr>
      <xdr:spPr>
        <a:xfrm>
          <a:off x="4036060" y="9377045"/>
          <a:ext cx="850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113030</xdr:rowOff>
    </xdr:from>
    <xdr:ext cx="761365" cy="259080"/>
    <xdr:sp macro="" textlink="">
      <xdr:nvSpPr>
        <xdr:cNvPr id="187" name="扶助費平均値テキスト"/>
        <xdr:cNvSpPr txBox="1"/>
      </xdr:nvSpPr>
      <xdr:spPr>
        <a:xfrm>
          <a:off x="4975860" y="916559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96520</xdr:rowOff>
    </xdr:from>
    <xdr:to xmlns:xdr="http://schemas.openxmlformats.org/drawingml/2006/spreadsheetDrawing">
      <xdr:col>24</xdr:col>
      <xdr:colOff>76200</xdr:colOff>
      <xdr:row>56</xdr:row>
      <xdr:rowOff>26670</xdr:rowOff>
    </xdr:to>
    <xdr:sp macro="" textlink="">
      <xdr:nvSpPr>
        <xdr:cNvPr id="188" name="フローチャート: 判断 187"/>
        <xdr:cNvSpPr/>
      </xdr:nvSpPr>
      <xdr:spPr>
        <a:xfrm>
          <a:off x="4833620" y="931672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156845</xdr:rowOff>
    </xdr:from>
    <xdr:to xmlns:xdr="http://schemas.openxmlformats.org/drawingml/2006/spreadsheetDrawing">
      <xdr:col>19</xdr:col>
      <xdr:colOff>187325</xdr:colOff>
      <xdr:row>55</xdr:row>
      <xdr:rowOff>156845</xdr:rowOff>
    </xdr:to>
    <xdr:cxnSp macro="">
      <xdr:nvCxnSpPr>
        <xdr:cNvPr id="189" name="直線コネクタ 188"/>
        <xdr:cNvCxnSpPr/>
      </xdr:nvCxnSpPr>
      <xdr:spPr>
        <a:xfrm>
          <a:off x="3136900" y="9377045"/>
          <a:ext cx="8991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69215</xdr:rowOff>
    </xdr:from>
    <xdr:to xmlns:xdr="http://schemas.openxmlformats.org/drawingml/2006/spreadsheetDrawing">
      <xdr:col>20</xdr:col>
      <xdr:colOff>38100</xdr:colOff>
      <xdr:row>55</xdr:row>
      <xdr:rowOff>167640</xdr:rowOff>
    </xdr:to>
    <xdr:sp macro="" textlink="">
      <xdr:nvSpPr>
        <xdr:cNvPr id="190" name="フローチャート: 判断 189"/>
        <xdr:cNvSpPr/>
      </xdr:nvSpPr>
      <xdr:spPr>
        <a:xfrm>
          <a:off x="3985260" y="9289415"/>
          <a:ext cx="10414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8890</xdr:rowOff>
    </xdr:from>
    <xdr:ext cx="735965" cy="259080"/>
    <xdr:sp macro="" textlink="">
      <xdr:nvSpPr>
        <xdr:cNvPr id="191" name="テキスト ボックス 190"/>
        <xdr:cNvSpPr txBox="1"/>
      </xdr:nvSpPr>
      <xdr:spPr>
        <a:xfrm>
          <a:off x="3652520" y="90614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147320</xdr:rowOff>
    </xdr:from>
    <xdr:to xmlns:xdr="http://schemas.openxmlformats.org/drawingml/2006/spreadsheetDrawing">
      <xdr:col>15</xdr:col>
      <xdr:colOff>98425</xdr:colOff>
      <xdr:row>55</xdr:row>
      <xdr:rowOff>156845</xdr:rowOff>
    </xdr:to>
    <xdr:cxnSp macro="">
      <xdr:nvCxnSpPr>
        <xdr:cNvPr id="192" name="直線コネクタ 191"/>
        <xdr:cNvCxnSpPr/>
      </xdr:nvCxnSpPr>
      <xdr:spPr>
        <a:xfrm>
          <a:off x="2237740" y="9367520"/>
          <a:ext cx="8991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50800</xdr:rowOff>
    </xdr:from>
    <xdr:to xmlns:xdr="http://schemas.openxmlformats.org/drawingml/2006/spreadsheetDrawing">
      <xdr:col>15</xdr:col>
      <xdr:colOff>149225</xdr:colOff>
      <xdr:row>55</xdr:row>
      <xdr:rowOff>152400</xdr:rowOff>
    </xdr:to>
    <xdr:sp macro="" textlink="">
      <xdr:nvSpPr>
        <xdr:cNvPr id="193" name="フローチャート: 判断 192"/>
        <xdr:cNvSpPr/>
      </xdr:nvSpPr>
      <xdr:spPr>
        <a:xfrm>
          <a:off x="3086100" y="927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162560</xdr:rowOff>
    </xdr:from>
    <xdr:ext cx="761365" cy="258445"/>
    <xdr:sp macro="" textlink="">
      <xdr:nvSpPr>
        <xdr:cNvPr id="194" name="テキスト ボックス 193"/>
        <xdr:cNvSpPr txBox="1"/>
      </xdr:nvSpPr>
      <xdr:spPr>
        <a:xfrm>
          <a:off x="2750820" y="90474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147320</xdr:rowOff>
    </xdr:from>
    <xdr:to xmlns:xdr="http://schemas.openxmlformats.org/drawingml/2006/spreadsheetDrawing">
      <xdr:col>11</xdr:col>
      <xdr:colOff>9525</xdr:colOff>
      <xdr:row>56</xdr:row>
      <xdr:rowOff>67310</xdr:rowOff>
    </xdr:to>
    <xdr:cxnSp macro="">
      <xdr:nvCxnSpPr>
        <xdr:cNvPr id="195" name="直線コネクタ 194"/>
        <xdr:cNvCxnSpPr/>
      </xdr:nvCxnSpPr>
      <xdr:spPr>
        <a:xfrm flipV="1">
          <a:off x="1336040" y="9367520"/>
          <a:ext cx="9017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151765</xdr:rowOff>
    </xdr:from>
    <xdr:to xmlns:xdr="http://schemas.openxmlformats.org/drawingml/2006/spreadsheetDrawing">
      <xdr:col>11</xdr:col>
      <xdr:colOff>60325</xdr:colOff>
      <xdr:row>56</xdr:row>
      <xdr:rowOff>81915</xdr:rowOff>
    </xdr:to>
    <xdr:sp macro="" textlink="">
      <xdr:nvSpPr>
        <xdr:cNvPr id="196" name="フローチャート: 判断 195"/>
        <xdr:cNvSpPr/>
      </xdr:nvSpPr>
      <xdr:spPr>
        <a:xfrm>
          <a:off x="2184400" y="9371965"/>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66675</xdr:rowOff>
    </xdr:from>
    <xdr:ext cx="761365" cy="258445"/>
    <xdr:sp macro="" textlink="">
      <xdr:nvSpPr>
        <xdr:cNvPr id="197" name="テキスト ボックス 196"/>
        <xdr:cNvSpPr txBox="1"/>
      </xdr:nvSpPr>
      <xdr:spPr>
        <a:xfrm>
          <a:off x="1851660" y="94545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62230</xdr:rowOff>
    </xdr:from>
    <xdr:to xmlns:xdr="http://schemas.openxmlformats.org/drawingml/2006/spreadsheetDrawing">
      <xdr:col>6</xdr:col>
      <xdr:colOff>171450</xdr:colOff>
      <xdr:row>56</xdr:row>
      <xdr:rowOff>163830</xdr:rowOff>
    </xdr:to>
    <xdr:sp macro="" textlink="">
      <xdr:nvSpPr>
        <xdr:cNvPr id="198" name="フローチャート: 判断 197"/>
        <xdr:cNvSpPr/>
      </xdr:nvSpPr>
      <xdr:spPr>
        <a:xfrm>
          <a:off x="1285240" y="945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148590</xdr:rowOff>
    </xdr:from>
    <xdr:ext cx="762000" cy="258445"/>
    <xdr:sp macro="" textlink="">
      <xdr:nvSpPr>
        <xdr:cNvPr id="199" name="テキスト ボックス 198"/>
        <xdr:cNvSpPr txBox="1"/>
      </xdr:nvSpPr>
      <xdr:spPr>
        <a:xfrm>
          <a:off x="949960" y="9536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1365" cy="258445"/>
    <xdr:sp macro="" textlink="">
      <xdr:nvSpPr>
        <xdr:cNvPr id="200" name="テキスト ボックス 199"/>
        <xdr:cNvSpPr txBox="1"/>
      </xdr:nvSpPr>
      <xdr:spPr>
        <a:xfrm>
          <a:off x="466852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8445"/>
    <xdr:sp macro="" textlink="">
      <xdr:nvSpPr>
        <xdr:cNvPr id="201" name="テキスト ボックス 200"/>
        <xdr:cNvSpPr txBox="1"/>
      </xdr:nvSpPr>
      <xdr:spPr>
        <a:xfrm>
          <a:off x="381762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2000" cy="258445"/>
    <xdr:sp macro="" textlink="">
      <xdr:nvSpPr>
        <xdr:cNvPr id="202" name="テキスト ボックス 201"/>
        <xdr:cNvSpPr txBox="1"/>
      </xdr:nvSpPr>
      <xdr:spPr>
        <a:xfrm>
          <a:off x="291846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1365" cy="258445"/>
    <xdr:sp macro="" textlink="">
      <xdr:nvSpPr>
        <xdr:cNvPr id="203" name="テキスト ボックス 202"/>
        <xdr:cNvSpPr txBox="1"/>
      </xdr:nvSpPr>
      <xdr:spPr>
        <a:xfrm>
          <a:off x="201676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1365" cy="258445"/>
    <xdr:sp macro="" textlink="">
      <xdr:nvSpPr>
        <xdr:cNvPr id="204" name="テキスト ボックス 203"/>
        <xdr:cNvSpPr txBox="1"/>
      </xdr:nvSpPr>
      <xdr:spPr>
        <a:xfrm>
          <a:off x="111760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106045</xdr:rowOff>
    </xdr:from>
    <xdr:to xmlns:xdr="http://schemas.openxmlformats.org/drawingml/2006/spreadsheetDrawing">
      <xdr:col>24</xdr:col>
      <xdr:colOff>76200</xdr:colOff>
      <xdr:row>56</xdr:row>
      <xdr:rowOff>36195</xdr:rowOff>
    </xdr:to>
    <xdr:sp macro="" textlink="">
      <xdr:nvSpPr>
        <xdr:cNvPr id="205" name="楕円 204"/>
        <xdr:cNvSpPr/>
      </xdr:nvSpPr>
      <xdr:spPr>
        <a:xfrm>
          <a:off x="4833620" y="932624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78105</xdr:rowOff>
    </xdr:from>
    <xdr:ext cx="761365" cy="259080"/>
    <xdr:sp macro="" textlink="">
      <xdr:nvSpPr>
        <xdr:cNvPr id="206" name="扶助費該当値テキスト"/>
        <xdr:cNvSpPr txBox="1"/>
      </xdr:nvSpPr>
      <xdr:spPr>
        <a:xfrm>
          <a:off x="4975860" y="929830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106045</xdr:rowOff>
    </xdr:from>
    <xdr:to xmlns:xdr="http://schemas.openxmlformats.org/drawingml/2006/spreadsheetDrawing">
      <xdr:col>20</xdr:col>
      <xdr:colOff>38100</xdr:colOff>
      <xdr:row>56</xdr:row>
      <xdr:rowOff>36195</xdr:rowOff>
    </xdr:to>
    <xdr:sp macro="" textlink="">
      <xdr:nvSpPr>
        <xdr:cNvPr id="207" name="楕円 206"/>
        <xdr:cNvSpPr/>
      </xdr:nvSpPr>
      <xdr:spPr>
        <a:xfrm>
          <a:off x="3985260" y="932624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20955</xdr:rowOff>
    </xdr:from>
    <xdr:ext cx="735965" cy="259080"/>
    <xdr:sp macro="" textlink="">
      <xdr:nvSpPr>
        <xdr:cNvPr id="208" name="テキスト ボックス 207"/>
        <xdr:cNvSpPr txBox="1"/>
      </xdr:nvSpPr>
      <xdr:spPr>
        <a:xfrm>
          <a:off x="3652520" y="940879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106045</xdr:rowOff>
    </xdr:from>
    <xdr:to xmlns:xdr="http://schemas.openxmlformats.org/drawingml/2006/spreadsheetDrawing">
      <xdr:col>15</xdr:col>
      <xdr:colOff>149225</xdr:colOff>
      <xdr:row>56</xdr:row>
      <xdr:rowOff>36195</xdr:rowOff>
    </xdr:to>
    <xdr:sp macro="" textlink="">
      <xdr:nvSpPr>
        <xdr:cNvPr id="209" name="楕円 208"/>
        <xdr:cNvSpPr/>
      </xdr:nvSpPr>
      <xdr:spPr>
        <a:xfrm>
          <a:off x="3086100" y="93262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20955</xdr:rowOff>
    </xdr:from>
    <xdr:ext cx="761365" cy="259080"/>
    <xdr:sp macro="" textlink="">
      <xdr:nvSpPr>
        <xdr:cNvPr id="210" name="テキスト ボックス 209"/>
        <xdr:cNvSpPr txBox="1"/>
      </xdr:nvSpPr>
      <xdr:spPr>
        <a:xfrm>
          <a:off x="2750820" y="940879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96520</xdr:rowOff>
    </xdr:from>
    <xdr:to xmlns:xdr="http://schemas.openxmlformats.org/drawingml/2006/spreadsheetDrawing">
      <xdr:col>11</xdr:col>
      <xdr:colOff>60325</xdr:colOff>
      <xdr:row>56</xdr:row>
      <xdr:rowOff>26670</xdr:rowOff>
    </xdr:to>
    <xdr:sp macro="" textlink="">
      <xdr:nvSpPr>
        <xdr:cNvPr id="211" name="楕円 210"/>
        <xdr:cNvSpPr/>
      </xdr:nvSpPr>
      <xdr:spPr>
        <a:xfrm>
          <a:off x="2184400" y="931672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36830</xdr:rowOff>
    </xdr:from>
    <xdr:ext cx="761365" cy="258445"/>
    <xdr:sp macro="" textlink="">
      <xdr:nvSpPr>
        <xdr:cNvPr id="212" name="テキスト ボックス 211"/>
        <xdr:cNvSpPr txBox="1"/>
      </xdr:nvSpPr>
      <xdr:spPr>
        <a:xfrm>
          <a:off x="1851660" y="90893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16510</xdr:rowOff>
    </xdr:from>
    <xdr:to xmlns:xdr="http://schemas.openxmlformats.org/drawingml/2006/spreadsheetDrawing">
      <xdr:col>6</xdr:col>
      <xdr:colOff>171450</xdr:colOff>
      <xdr:row>56</xdr:row>
      <xdr:rowOff>118110</xdr:rowOff>
    </xdr:to>
    <xdr:sp macro="" textlink="">
      <xdr:nvSpPr>
        <xdr:cNvPr id="213" name="楕円 212"/>
        <xdr:cNvSpPr/>
      </xdr:nvSpPr>
      <xdr:spPr>
        <a:xfrm>
          <a:off x="1285240" y="940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128270</xdr:rowOff>
    </xdr:from>
    <xdr:ext cx="762000" cy="258445"/>
    <xdr:sp macro="" textlink="">
      <xdr:nvSpPr>
        <xdr:cNvPr id="214" name="テキスト ボックス 213"/>
        <xdr:cNvSpPr txBox="1"/>
      </xdr:nvSpPr>
      <xdr:spPr>
        <a:xfrm>
          <a:off x="949960" y="9180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603480" y="79489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29740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29740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9006820" y="80124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9006820" y="81991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640040" y="80124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640040" y="81991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603480" y="85090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617440" y="85090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683480" y="85090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721580" y="88188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前年度から</a:t>
          </a:r>
          <a:r>
            <a:rPr kumimoji="1" lang="en-US" altLang="ja-JP" sz="1200">
              <a:latin typeface="ＭＳ Ｐゴシック"/>
              <a:ea typeface="ＭＳ Ｐゴシック"/>
            </a:rPr>
            <a:t>0.1</a:t>
          </a:r>
          <a:r>
            <a:rPr kumimoji="1" lang="ja-JP" altLang="en-US" sz="1200">
              <a:latin typeface="ＭＳ Ｐゴシック"/>
              <a:ea typeface="ＭＳ Ｐゴシック"/>
            </a:rPr>
            <a:t>ポイント上昇したものの、類似団体平均を</a:t>
          </a:r>
          <a:r>
            <a:rPr kumimoji="1" lang="en-US" altLang="ja-JP" sz="1200">
              <a:latin typeface="ＭＳ Ｐゴシック"/>
              <a:ea typeface="ＭＳ Ｐゴシック"/>
            </a:rPr>
            <a:t>2.8</a:t>
          </a:r>
          <a:r>
            <a:rPr kumimoji="1" lang="ja-JP" altLang="en-US" sz="1200">
              <a:latin typeface="ＭＳ Ｐゴシック"/>
              <a:ea typeface="ＭＳ Ｐゴシック"/>
            </a:rPr>
            <a:t>ポイント下回っている。</a:t>
          </a:r>
        </a:p>
        <a:p>
          <a:r>
            <a:rPr kumimoji="1" lang="ja-JP" altLang="en-US" sz="1200">
              <a:latin typeface="ＭＳ Ｐゴシック"/>
              <a:ea typeface="ＭＳ Ｐゴシック"/>
            </a:rPr>
            <a:t>　上昇の要因は、介護保険事業等の特別会計への繰出金の増によるものである。</a:t>
          </a:r>
        </a:p>
        <a:p>
          <a:r>
            <a:rPr kumimoji="1" lang="ja-JP" altLang="en-US" sz="1200">
              <a:latin typeface="ＭＳ Ｐゴシック"/>
              <a:ea typeface="ＭＳ Ｐゴシック"/>
            </a:rPr>
            <a:t>　今後は、施設の老朽化に伴い、ますます維持補修費等が増加していくことが予想されるため、「公共施設等総合管理計画」に基づき、計画的に施設を維持していくことで比率上昇の抑制に努める。</a:t>
          </a:r>
        </a:p>
      </xdr:txBody>
    </xdr:sp>
    <xdr:clientData/>
  </xdr:twoCellAnchor>
  <xdr:oneCellAnchor>
    <xdr:from xmlns:xdr="http://schemas.openxmlformats.org/drawingml/2006/spreadsheetDrawing">
      <xdr:col>62</xdr:col>
      <xdr:colOff>6350</xdr:colOff>
      <xdr:row>49</xdr:row>
      <xdr:rowOff>107950</xdr:rowOff>
    </xdr:from>
    <xdr:ext cx="297815" cy="224790"/>
    <xdr:sp macro="" textlink="">
      <xdr:nvSpPr>
        <xdr:cNvPr id="226" name="テキスト ボックス 225"/>
        <xdr:cNvSpPr txBox="1"/>
      </xdr:nvSpPr>
      <xdr:spPr>
        <a:xfrm>
          <a:off x="12565380" y="83223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603480" y="107416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9080"/>
    <xdr:sp macro="" textlink="">
      <xdr:nvSpPr>
        <xdr:cNvPr id="228" name="テキスト ボックス 227"/>
        <xdr:cNvSpPr txBox="1"/>
      </xdr:nvSpPr>
      <xdr:spPr>
        <a:xfrm>
          <a:off x="12087860" y="106032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29" name="直線コネクタ 228"/>
        <xdr:cNvCxnSpPr/>
      </xdr:nvCxnSpPr>
      <xdr:spPr>
        <a:xfrm>
          <a:off x="12603480" y="103720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0" name="テキスト ボックス 229"/>
        <xdr:cNvSpPr txBox="1"/>
      </xdr:nvSpPr>
      <xdr:spPr>
        <a:xfrm>
          <a:off x="12087860" y="102298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1" name="直線コネクタ 230"/>
        <xdr:cNvCxnSpPr/>
      </xdr:nvCxnSpPr>
      <xdr:spPr>
        <a:xfrm>
          <a:off x="12603480" y="99987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2" name="テキスト ボックス 231"/>
        <xdr:cNvSpPr txBox="1"/>
      </xdr:nvSpPr>
      <xdr:spPr>
        <a:xfrm>
          <a:off x="12087860" y="986028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3" name="直線コネクタ 232"/>
        <xdr:cNvCxnSpPr/>
      </xdr:nvCxnSpPr>
      <xdr:spPr>
        <a:xfrm>
          <a:off x="12603480" y="96253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9080"/>
    <xdr:sp macro="" textlink="">
      <xdr:nvSpPr>
        <xdr:cNvPr id="234" name="テキスト ボックス 233"/>
        <xdr:cNvSpPr txBox="1"/>
      </xdr:nvSpPr>
      <xdr:spPr>
        <a:xfrm>
          <a:off x="12087860" y="948690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5" name="直線コネクタ 234"/>
        <xdr:cNvCxnSpPr/>
      </xdr:nvCxnSpPr>
      <xdr:spPr>
        <a:xfrm>
          <a:off x="12603480" y="92519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6" name="テキスト ボックス 235"/>
        <xdr:cNvSpPr txBox="1"/>
      </xdr:nvSpPr>
      <xdr:spPr>
        <a:xfrm>
          <a:off x="12087860" y="911352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7" name="直線コネクタ 236"/>
        <xdr:cNvCxnSpPr/>
      </xdr:nvCxnSpPr>
      <xdr:spPr>
        <a:xfrm>
          <a:off x="12603480" y="88823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38" name="テキスト ボックス 237"/>
        <xdr:cNvSpPr txBox="1"/>
      </xdr:nvSpPr>
      <xdr:spPr>
        <a:xfrm>
          <a:off x="12087860" y="87401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9" name="直線コネクタ 238"/>
        <xdr:cNvCxnSpPr/>
      </xdr:nvCxnSpPr>
      <xdr:spPr>
        <a:xfrm>
          <a:off x="12603480" y="85090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9080"/>
    <xdr:sp macro="" textlink="">
      <xdr:nvSpPr>
        <xdr:cNvPr id="240" name="テキスト ボックス 239"/>
        <xdr:cNvSpPr txBox="1"/>
      </xdr:nvSpPr>
      <xdr:spPr>
        <a:xfrm>
          <a:off x="12087860" y="83705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1" name="その他グラフ枠"/>
        <xdr:cNvSpPr/>
      </xdr:nvSpPr>
      <xdr:spPr>
        <a:xfrm>
          <a:off x="12603480" y="85090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69850</xdr:rowOff>
    </xdr:from>
    <xdr:to xmlns:xdr="http://schemas.openxmlformats.org/drawingml/2006/spreadsheetDrawing">
      <xdr:col>82</xdr:col>
      <xdr:colOff>107950</xdr:colOff>
      <xdr:row>60</xdr:row>
      <xdr:rowOff>107950</xdr:rowOff>
    </xdr:to>
    <xdr:cxnSp macro="">
      <xdr:nvCxnSpPr>
        <xdr:cNvPr id="242" name="直線コネクタ 241"/>
        <xdr:cNvCxnSpPr/>
      </xdr:nvCxnSpPr>
      <xdr:spPr>
        <a:xfrm flipV="1">
          <a:off x="16718280" y="878713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80010</xdr:rowOff>
    </xdr:from>
    <xdr:ext cx="761365" cy="259080"/>
    <xdr:sp macro="" textlink="">
      <xdr:nvSpPr>
        <xdr:cNvPr id="243" name="その他最小値テキスト"/>
        <xdr:cNvSpPr txBox="1"/>
      </xdr:nvSpPr>
      <xdr:spPr>
        <a:xfrm>
          <a:off x="16807180" y="10138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107950</xdr:rowOff>
    </xdr:from>
    <xdr:to xmlns:xdr="http://schemas.openxmlformats.org/drawingml/2006/spreadsheetDrawing">
      <xdr:col>82</xdr:col>
      <xdr:colOff>196850</xdr:colOff>
      <xdr:row>60</xdr:row>
      <xdr:rowOff>107950</xdr:rowOff>
    </xdr:to>
    <xdr:cxnSp macro="">
      <xdr:nvCxnSpPr>
        <xdr:cNvPr id="244" name="直線コネクタ 243"/>
        <xdr:cNvCxnSpPr/>
      </xdr:nvCxnSpPr>
      <xdr:spPr>
        <a:xfrm>
          <a:off x="16629380" y="10166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156210</xdr:rowOff>
    </xdr:from>
    <xdr:ext cx="761365" cy="259080"/>
    <xdr:sp macro="" textlink="">
      <xdr:nvSpPr>
        <xdr:cNvPr id="245" name="その他最大値テキスト"/>
        <xdr:cNvSpPr txBox="1"/>
      </xdr:nvSpPr>
      <xdr:spPr>
        <a:xfrm>
          <a:off x="16807180" y="8538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69850</xdr:rowOff>
    </xdr:from>
    <xdr:to xmlns:xdr="http://schemas.openxmlformats.org/drawingml/2006/spreadsheetDrawing">
      <xdr:col>82</xdr:col>
      <xdr:colOff>196850</xdr:colOff>
      <xdr:row>52</xdr:row>
      <xdr:rowOff>69850</xdr:rowOff>
    </xdr:to>
    <xdr:cxnSp macro="">
      <xdr:nvCxnSpPr>
        <xdr:cNvPr id="246" name="直線コネクタ 245"/>
        <xdr:cNvCxnSpPr/>
      </xdr:nvCxnSpPr>
      <xdr:spPr>
        <a:xfrm>
          <a:off x="16629380" y="8787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53</xdr:row>
      <xdr:rowOff>88900</xdr:rowOff>
    </xdr:from>
    <xdr:to xmlns:xdr="http://schemas.openxmlformats.org/drawingml/2006/spreadsheetDrawing">
      <xdr:col>82</xdr:col>
      <xdr:colOff>107950</xdr:colOff>
      <xdr:row>53</xdr:row>
      <xdr:rowOff>107950</xdr:rowOff>
    </xdr:to>
    <xdr:cxnSp macro="">
      <xdr:nvCxnSpPr>
        <xdr:cNvPr id="247" name="直線コネクタ 246"/>
        <xdr:cNvCxnSpPr/>
      </xdr:nvCxnSpPr>
      <xdr:spPr>
        <a:xfrm>
          <a:off x="15869920" y="8973820"/>
          <a:ext cx="84836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48260</xdr:rowOff>
    </xdr:from>
    <xdr:ext cx="761365" cy="258445"/>
    <xdr:sp macro="" textlink="">
      <xdr:nvSpPr>
        <xdr:cNvPr id="248" name="その他平均値テキスト"/>
        <xdr:cNvSpPr txBox="1"/>
      </xdr:nvSpPr>
      <xdr:spPr>
        <a:xfrm>
          <a:off x="16807180" y="943610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76200</xdr:rowOff>
    </xdr:from>
    <xdr:to xmlns:xdr="http://schemas.openxmlformats.org/drawingml/2006/spreadsheetDrawing">
      <xdr:col>82</xdr:col>
      <xdr:colOff>158750</xdr:colOff>
      <xdr:row>57</xdr:row>
      <xdr:rowOff>6350</xdr:rowOff>
    </xdr:to>
    <xdr:sp macro="" textlink="">
      <xdr:nvSpPr>
        <xdr:cNvPr id="249" name="フローチャート: 判断 248"/>
        <xdr:cNvSpPr/>
      </xdr:nvSpPr>
      <xdr:spPr>
        <a:xfrm>
          <a:off x="16667480" y="94640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53</xdr:row>
      <xdr:rowOff>12700</xdr:rowOff>
    </xdr:from>
    <xdr:to xmlns:xdr="http://schemas.openxmlformats.org/drawingml/2006/spreadsheetDrawing">
      <xdr:col>78</xdr:col>
      <xdr:colOff>69850</xdr:colOff>
      <xdr:row>53</xdr:row>
      <xdr:rowOff>88900</xdr:rowOff>
    </xdr:to>
    <xdr:cxnSp macro="">
      <xdr:nvCxnSpPr>
        <xdr:cNvPr id="250" name="直線コネクタ 249"/>
        <xdr:cNvCxnSpPr/>
      </xdr:nvCxnSpPr>
      <xdr:spPr>
        <a:xfrm>
          <a:off x="14968220" y="8897620"/>
          <a:ext cx="9017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56</xdr:row>
      <xdr:rowOff>19050</xdr:rowOff>
    </xdr:from>
    <xdr:to xmlns:xdr="http://schemas.openxmlformats.org/drawingml/2006/spreadsheetDrawing">
      <xdr:col>78</xdr:col>
      <xdr:colOff>120650</xdr:colOff>
      <xdr:row>56</xdr:row>
      <xdr:rowOff>120650</xdr:rowOff>
    </xdr:to>
    <xdr:sp macro="" textlink="">
      <xdr:nvSpPr>
        <xdr:cNvPr id="251" name="フローチャート: 判断 250"/>
        <xdr:cNvSpPr/>
      </xdr:nvSpPr>
      <xdr:spPr>
        <a:xfrm>
          <a:off x="15819120" y="94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105410</xdr:rowOff>
    </xdr:from>
    <xdr:ext cx="736600" cy="258445"/>
    <xdr:sp macro="" textlink="">
      <xdr:nvSpPr>
        <xdr:cNvPr id="252" name="テキスト ボックス 251"/>
        <xdr:cNvSpPr txBox="1"/>
      </xdr:nvSpPr>
      <xdr:spPr>
        <a:xfrm>
          <a:off x="15483840" y="94932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52</xdr:row>
      <xdr:rowOff>165100</xdr:rowOff>
    </xdr:from>
    <xdr:to xmlns:xdr="http://schemas.openxmlformats.org/drawingml/2006/spreadsheetDrawing">
      <xdr:col>73</xdr:col>
      <xdr:colOff>180975</xdr:colOff>
      <xdr:row>53</xdr:row>
      <xdr:rowOff>12700</xdr:rowOff>
    </xdr:to>
    <xdr:cxnSp macro="">
      <xdr:nvCxnSpPr>
        <xdr:cNvPr id="253" name="直線コネクタ 252"/>
        <xdr:cNvCxnSpPr/>
      </xdr:nvCxnSpPr>
      <xdr:spPr>
        <a:xfrm>
          <a:off x="14069060" y="8882380"/>
          <a:ext cx="8991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55</xdr:row>
      <xdr:rowOff>133350</xdr:rowOff>
    </xdr:from>
    <xdr:to xmlns:xdr="http://schemas.openxmlformats.org/drawingml/2006/spreadsheetDrawing">
      <xdr:col>74</xdr:col>
      <xdr:colOff>31750</xdr:colOff>
      <xdr:row>56</xdr:row>
      <xdr:rowOff>63500</xdr:rowOff>
    </xdr:to>
    <xdr:sp macro="" textlink="">
      <xdr:nvSpPr>
        <xdr:cNvPr id="254" name="フローチャート: 判断 253"/>
        <xdr:cNvSpPr/>
      </xdr:nvSpPr>
      <xdr:spPr>
        <a:xfrm>
          <a:off x="14917420" y="935355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48260</xdr:rowOff>
    </xdr:from>
    <xdr:ext cx="762000" cy="258445"/>
    <xdr:sp macro="" textlink="">
      <xdr:nvSpPr>
        <xdr:cNvPr id="255" name="テキスト ボックス 254"/>
        <xdr:cNvSpPr txBox="1"/>
      </xdr:nvSpPr>
      <xdr:spPr>
        <a:xfrm>
          <a:off x="14584680" y="94361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52</xdr:row>
      <xdr:rowOff>165100</xdr:rowOff>
    </xdr:from>
    <xdr:to xmlns:xdr="http://schemas.openxmlformats.org/drawingml/2006/spreadsheetDrawing">
      <xdr:col>69</xdr:col>
      <xdr:colOff>92075</xdr:colOff>
      <xdr:row>54</xdr:row>
      <xdr:rowOff>50800</xdr:rowOff>
    </xdr:to>
    <xdr:cxnSp macro="">
      <xdr:nvCxnSpPr>
        <xdr:cNvPr id="256" name="直線コネクタ 255"/>
        <xdr:cNvCxnSpPr/>
      </xdr:nvCxnSpPr>
      <xdr:spPr>
        <a:xfrm flipV="1">
          <a:off x="13169900" y="8882380"/>
          <a:ext cx="89916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19050</xdr:rowOff>
    </xdr:from>
    <xdr:to xmlns:xdr="http://schemas.openxmlformats.org/drawingml/2006/spreadsheetDrawing">
      <xdr:col>69</xdr:col>
      <xdr:colOff>142875</xdr:colOff>
      <xdr:row>56</xdr:row>
      <xdr:rowOff>120650</xdr:rowOff>
    </xdr:to>
    <xdr:sp macro="" textlink="">
      <xdr:nvSpPr>
        <xdr:cNvPr id="257" name="フローチャート: 判断 256"/>
        <xdr:cNvSpPr/>
      </xdr:nvSpPr>
      <xdr:spPr>
        <a:xfrm>
          <a:off x="14018260" y="940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105410</xdr:rowOff>
    </xdr:from>
    <xdr:ext cx="761365" cy="258445"/>
    <xdr:sp macro="" textlink="">
      <xdr:nvSpPr>
        <xdr:cNvPr id="258" name="テキスト ボックス 257"/>
        <xdr:cNvSpPr txBox="1"/>
      </xdr:nvSpPr>
      <xdr:spPr>
        <a:xfrm>
          <a:off x="13682980" y="94932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19050</xdr:rowOff>
    </xdr:from>
    <xdr:to xmlns:xdr="http://schemas.openxmlformats.org/drawingml/2006/spreadsheetDrawing">
      <xdr:col>65</xdr:col>
      <xdr:colOff>53975</xdr:colOff>
      <xdr:row>58</xdr:row>
      <xdr:rowOff>120650</xdr:rowOff>
    </xdr:to>
    <xdr:sp macro="" textlink="">
      <xdr:nvSpPr>
        <xdr:cNvPr id="259" name="フローチャート: 判断 258"/>
        <xdr:cNvSpPr/>
      </xdr:nvSpPr>
      <xdr:spPr>
        <a:xfrm>
          <a:off x="13116560" y="974217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105410</xdr:rowOff>
    </xdr:from>
    <xdr:ext cx="761365" cy="258445"/>
    <xdr:sp macro="" textlink="">
      <xdr:nvSpPr>
        <xdr:cNvPr id="260" name="テキスト ボックス 259"/>
        <xdr:cNvSpPr txBox="1"/>
      </xdr:nvSpPr>
      <xdr:spPr>
        <a:xfrm>
          <a:off x="12783820" y="98285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8445"/>
    <xdr:sp macro="" textlink="">
      <xdr:nvSpPr>
        <xdr:cNvPr id="261" name="テキスト ボックス 260"/>
        <xdr:cNvSpPr txBox="1"/>
      </xdr:nvSpPr>
      <xdr:spPr>
        <a:xfrm>
          <a:off x="1649984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2000" cy="258445"/>
    <xdr:sp macro="" textlink="">
      <xdr:nvSpPr>
        <xdr:cNvPr id="262" name="テキスト ボックス 261"/>
        <xdr:cNvSpPr txBox="1"/>
      </xdr:nvSpPr>
      <xdr:spPr>
        <a:xfrm>
          <a:off x="1565148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2000" cy="258445"/>
    <xdr:sp macro="" textlink="">
      <xdr:nvSpPr>
        <xdr:cNvPr id="263" name="テキスト ボックス 262"/>
        <xdr:cNvSpPr txBox="1"/>
      </xdr:nvSpPr>
      <xdr:spPr>
        <a:xfrm>
          <a:off x="1474978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8445"/>
    <xdr:sp macro="" textlink="">
      <xdr:nvSpPr>
        <xdr:cNvPr id="264" name="テキスト ボックス 263"/>
        <xdr:cNvSpPr txBox="1"/>
      </xdr:nvSpPr>
      <xdr:spPr>
        <a:xfrm>
          <a:off x="13850620" y="10739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8445"/>
    <xdr:sp macro="" textlink="">
      <xdr:nvSpPr>
        <xdr:cNvPr id="265" name="テキスト ボックス 264"/>
        <xdr:cNvSpPr txBox="1"/>
      </xdr:nvSpPr>
      <xdr:spPr>
        <a:xfrm>
          <a:off x="12948920" y="107391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53</xdr:row>
      <xdr:rowOff>57150</xdr:rowOff>
    </xdr:from>
    <xdr:to xmlns:xdr="http://schemas.openxmlformats.org/drawingml/2006/spreadsheetDrawing">
      <xdr:col>82</xdr:col>
      <xdr:colOff>158750</xdr:colOff>
      <xdr:row>53</xdr:row>
      <xdr:rowOff>158750</xdr:rowOff>
    </xdr:to>
    <xdr:sp macro="" textlink="">
      <xdr:nvSpPr>
        <xdr:cNvPr id="266" name="楕円 265"/>
        <xdr:cNvSpPr/>
      </xdr:nvSpPr>
      <xdr:spPr>
        <a:xfrm>
          <a:off x="16667480" y="894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52</xdr:row>
      <xdr:rowOff>73660</xdr:rowOff>
    </xdr:from>
    <xdr:ext cx="761365" cy="258445"/>
    <xdr:sp macro="" textlink="">
      <xdr:nvSpPr>
        <xdr:cNvPr id="267" name="その他該当値テキスト"/>
        <xdr:cNvSpPr txBox="1"/>
      </xdr:nvSpPr>
      <xdr:spPr>
        <a:xfrm>
          <a:off x="16807180" y="87909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53</xdr:row>
      <xdr:rowOff>38100</xdr:rowOff>
    </xdr:from>
    <xdr:to xmlns:xdr="http://schemas.openxmlformats.org/drawingml/2006/spreadsheetDrawing">
      <xdr:col>78</xdr:col>
      <xdr:colOff>120650</xdr:colOff>
      <xdr:row>53</xdr:row>
      <xdr:rowOff>140335</xdr:rowOff>
    </xdr:to>
    <xdr:sp macro="" textlink="">
      <xdr:nvSpPr>
        <xdr:cNvPr id="268" name="楕円 267"/>
        <xdr:cNvSpPr/>
      </xdr:nvSpPr>
      <xdr:spPr>
        <a:xfrm>
          <a:off x="15819120" y="892302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51</xdr:row>
      <xdr:rowOff>149860</xdr:rowOff>
    </xdr:from>
    <xdr:ext cx="736600" cy="259080"/>
    <xdr:sp macro="" textlink="">
      <xdr:nvSpPr>
        <xdr:cNvPr id="269" name="テキスト ボックス 268"/>
        <xdr:cNvSpPr txBox="1"/>
      </xdr:nvSpPr>
      <xdr:spPr>
        <a:xfrm>
          <a:off x="15483840" y="86995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52</xdr:row>
      <xdr:rowOff>133350</xdr:rowOff>
    </xdr:from>
    <xdr:to xmlns:xdr="http://schemas.openxmlformats.org/drawingml/2006/spreadsheetDrawing">
      <xdr:col>74</xdr:col>
      <xdr:colOff>31750</xdr:colOff>
      <xdr:row>53</xdr:row>
      <xdr:rowOff>63500</xdr:rowOff>
    </xdr:to>
    <xdr:sp macro="" textlink="">
      <xdr:nvSpPr>
        <xdr:cNvPr id="270" name="楕円 269"/>
        <xdr:cNvSpPr/>
      </xdr:nvSpPr>
      <xdr:spPr>
        <a:xfrm>
          <a:off x="14917420" y="885063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51</xdr:row>
      <xdr:rowOff>73660</xdr:rowOff>
    </xdr:from>
    <xdr:ext cx="762000" cy="258445"/>
    <xdr:sp macro="" textlink="">
      <xdr:nvSpPr>
        <xdr:cNvPr id="271" name="テキスト ボックス 270"/>
        <xdr:cNvSpPr txBox="1"/>
      </xdr:nvSpPr>
      <xdr:spPr>
        <a:xfrm>
          <a:off x="14584680" y="8623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52</xdr:row>
      <xdr:rowOff>114300</xdr:rowOff>
    </xdr:from>
    <xdr:to xmlns:xdr="http://schemas.openxmlformats.org/drawingml/2006/spreadsheetDrawing">
      <xdr:col>69</xdr:col>
      <xdr:colOff>142875</xdr:colOff>
      <xdr:row>53</xdr:row>
      <xdr:rowOff>44450</xdr:rowOff>
    </xdr:to>
    <xdr:sp macro="" textlink="">
      <xdr:nvSpPr>
        <xdr:cNvPr id="272" name="楕円 271"/>
        <xdr:cNvSpPr/>
      </xdr:nvSpPr>
      <xdr:spPr>
        <a:xfrm>
          <a:off x="14018260" y="8831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51</xdr:row>
      <xdr:rowOff>54610</xdr:rowOff>
    </xdr:from>
    <xdr:ext cx="761365" cy="258445"/>
    <xdr:sp macro="" textlink="">
      <xdr:nvSpPr>
        <xdr:cNvPr id="273" name="テキスト ボックス 272"/>
        <xdr:cNvSpPr txBox="1"/>
      </xdr:nvSpPr>
      <xdr:spPr>
        <a:xfrm>
          <a:off x="13682980" y="86042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54</xdr:row>
      <xdr:rowOff>0</xdr:rowOff>
    </xdr:from>
    <xdr:to xmlns:xdr="http://schemas.openxmlformats.org/drawingml/2006/spreadsheetDrawing">
      <xdr:col>65</xdr:col>
      <xdr:colOff>53975</xdr:colOff>
      <xdr:row>54</xdr:row>
      <xdr:rowOff>101600</xdr:rowOff>
    </xdr:to>
    <xdr:sp macro="" textlink="">
      <xdr:nvSpPr>
        <xdr:cNvPr id="274" name="楕円 273"/>
        <xdr:cNvSpPr/>
      </xdr:nvSpPr>
      <xdr:spPr>
        <a:xfrm>
          <a:off x="13116560" y="90525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52</xdr:row>
      <xdr:rowOff>111760</xdr:rowOff>
    </xdr:from>
    <xdr:ext cx="761365" cy="259080"/>
    <xdr:sp macro="" textlink="">
      <xdr:nvSpPr>
        <xdr:cNvPr id="275" name="テキスト ボックス 274"/>
        <xdr:cNvSpPr txBox="1"/>
      </xdr:nvSpPr>
      <xdr:spPr>
        <a:xfrm>
          <a:off x="12783820" y="88290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6" name="正方形/長方形 275"/>
        <xdr:cNvSpPr/>
      </xdr:nvSpPr>
      <xdr:spPr>
        <a:xfrm>
          <a:off x="12603480" y="45961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7" name="正方形/長方形 276"/>
        <xdr:cNvSpPr/>
      </xdr:nvSpPr>
      <xdr:spPr>
        <a:xfrm>
          <a:off x="1729740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8" name="正方形/長方形 277"/>
        <xdr:cNvSpPr/>
      </xdr:nvSpPr>
      <xdr:spPr>
        <a:xfrm>
          <a:off x="1729740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9" name="正方形/長方形 278"/>
        <xdr:cNvSpPr/>
      </xdr:nvSpPr>
      <xdr:spPr>
        <a:xfrm>
          <a:off x="19006820" y="46596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0" name="正方形/長方形 279"/>
        <xdr:cNvSpPr/>
      </xdr:nvSpPr>
      <xdr:spPr>
        <a:xfrm>
          <a:off x="19006820" y="48463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1" name="正方形/長方形 280"/>
        <xdr:cNvSpPr/>
      </xdr:nvSpPr>
      <xdr:spPr>
        <a:xfrm>
          <a:off x="20640040" y="46596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2" name="正方形/長方形 281"/>
        <xdr:cNvSpPr/>
      </xdr:nvSpPr>
      <xdr:spPr>
        <a:xfrm>
          <a:off x="20640040" y="48463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3" name="正方形/長方形 282"/>
        <xdr:cNvSpPr/>
      </xdr:nvSpPr>
      <xdr:spPr>
        <a:xfrm>
          <a:off x="12603480" y="51562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4" name="正方形/長方形 283"/>
        <xdr:cNvSpPr/>
      </xdr:nvSpPr>
      <xdr:spPr>
        <a:xfrm>
          <a:off x="17617440" y="51562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5" name="正方形/長方形 284"/>
        <xdr:cNvSpPr/>
      </xdr:nvSpPr>
      <xdr:spPr>
        <a:xfrm>
          <a:off x="17683480" y="51562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6" name="テキスト ボックス 285"/>
        <xdr:cNvSpPr txBox="1"/>
      </xdr:nvSpPr>
      <xdr:spPr>
        <a:xfrm>
          <a:off x="17721580" y="54660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a:t>
          </a:r>
          <a:r>
            <a:rPr kumimoji="1" lang="en-US" altLang="ja-JP" sz="1300">
              <a:latin typeface="ＭＳ Ｐゴシック"/>
              <a:ea typeface="ＭＳ Ｐゴシック"/>
            </a:rPr>
            <a:t>0.3</a:t>
          </a:r>
          <a:r>
            <a:rPr kumimoji="1" lang="ja-JP" altLang="en-US" sz="1300">
              <a:latin typeface="ＭＳ Ｐゴシック"/>
              <a:ea typeface="ＭＳ Ｐゴシック"/>
            </a:rPr>
            <a:t>ポイント上昇しており、類似団体平均を</a:t>
          </a:r>
          <a:r>
            <a:rPr kumimoji="1" lang="en-US" altLang="ja-JP" sz="1300">
              <a:latin typeface="ＭＳ Ｐゴシック"/>
              <a:ea typeface="ＭＳ Ｐゴシック"/>
            </a:rPr>
            <a:t>2.4</a:t>
          </a:r>
          <a:r>
            <a:rPr kumimoji="1" lang="ja-JP" altLang="en-US" sz="1300">
              <a:latin typeface="ＭＳ Ｐゴシック"/>
              <a:ea typeface="ＭＳ Ｐゴシック"/>
            </a:rPr>
            <a:t>ポイント上回っている。</a:t>
          </a:r>
        </a:p>
        <a:p>
          <a:r>
            <a:rPr kumimoji="1" lang="ja-JP" altLang="en-US" sz="1300">
              <a:latin typeface="ＭＳ Ｐゴシック"/>
              <a:ea typeface="ＭＳ Ｐゴシック"/>
            </a:rPr>
            <a:t>　類似団体平均を上回る要因は、地方独立行政法人総合病院国保中央病院への運営費負担金によるものである。</a:t>
          </a:r>
        </a:p>
      </xdr:txBody>
    </xdr:sp>
    <xdr:clientData/>
  </xdr:twoCellAnchor>
  <xdr:oneCellAnchor>
    <xdr:from xmlns:xdr="http://schemas.openxmlformats.org/drawingml/2006/spreadsheetDrawing">
      <xdr:col>62</xdr:col>
      <xdr:colOff>6350</xdr:colOff>
      <xdr:row>29</xdr:row>
      <xdr:rowOff>107950</xdr:rowOff>
    </xdr:from>
    <xdr:ext cx="297815" cy="224790"/>
    <xdr:sp macro="" textlink="">
      <xdr:nvSpPr>
        <xdr:cNvPr id="287" name="テキスト ボックス 286"/>
        <xdr:cNvSpPr txBox="1"/>
      </xdr:nvSpPr>
      <xdr:spPr>
        <a:xfrm>
          <a:off x="12565380" y="49695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8" name="直線コネクタ 287"/>
        <xdr:cNvCxnSpPr/>
      </xdr:nvCxnSpPr>
      <xdr:spPr>
        <a:xfrm>
          <a:off x="12603480" y="73888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9080"/>
    <xdr:sp macro="" textlink="">
      <xdr:nvSpPr>
        <xdr:cNvPr id="289" name="テキスト ボックス 288"/>
        <xdr:cNvSpPr txBox="1"/>
      </xdr:nvSpPr>
      <xdr:spPr>
        <a:xfrm>
          <a:off x="12087860" y="72504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0" name="直線コネクタ 289"/>
        <xdr:cNvCxnSpPr/>
      </xdr:nvCxnSpPr>
      <xdr:spPr>
        <a:xfrm>
          <a:off x="12603480" y="69430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9080"/>
    <xdr:sp macro="" textlink="">
      <xdr:nvSpPr>
        <xdr:cNvPr id="291" name="テキスト ボックス 290"/>
        <xdr:cNvSpPr txBox="1"/>
      </xdr:nvSpPr>
      <xdr:spPr>
        <a:xfrm>
          <a:off x="12087860" y="68046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2" name="直線コネクタ 291"/>
        <xdr:cNvCxnSpPr/>
      </xdr:nvCxnSpPr>
      <xdr:spPr>
        <a:xfrm>
          <a:off x="12603480" y="649732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9080"/>
    <xdr:sp macro="" textlink="">
      <xdr:nvSpPr>
        <xdr:cNvPr id="293" name="テキスト ボックス 292"/>
        <xdr:cNvSpPr txBox="1"/>
      </xdr:nvSpPr>
      <xdr:spPr>
        <a:xfrm>
          <a:off x="12087860" y="635889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4" name="直線コネクタ 293"/>
        <xdr:cNvCxnSpPr/>
      </xdr:nvCxnSpPr>
      <xdr:spPr>
        <a:xfrm>
          <a:off x="12603480" y="604774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9080"/>
    <xdr:sp macro="" textlink="">
      <xdr:nvSpPr>
        <xdr:cNvPr id="295" name="テキスト ボックス 294"/>
        <xdr:cNvSpPr txBox="1"/>
      </xdr:nvSpPr>
      <xdr:spPr>
        <a:xfrm>
          <a:off x="12087860" y="590931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6" name="直線コネクタ 295"/>
        <xdr:cNvCxnSpPr/>
      </xdr:nvCxnSpPr>
      <xdr:spPr>
        <a:xfrm>
          <a:off x="12603480" y="56019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9080"/>
    <xdr:sp macro="" textlink="">
      <xdr:nvSpPr>
        <xdr:cNvPr id="297" name="テキスト ボックス 296"/>
        <xdr:cNvSpPr txBox="1"/>
      </xdr:nvSpPr>
      <xdr:spPr>
        <a:xfrm>
          <a:off x="12087860" y="546354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8" name="直線コネクタ 297"/>
        <xdr:cNvCxnSpPr/>
      </xdr:nvCxnSpPr>
      <xdr:spPr>
        <a:xfrm>
          <a:off x="12603480" y="51562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9" name="補助費等グラフ枠"/>
        <xdr:cNvSpPr/>
      </xdr:nvSpPr>
      <xdr:spPr>
        <a:xfrm>
          <a:off x="12603480" y="51562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33</xdr:row>
      <xdr:rowOff>129540</xdr:rowOff>
    </xdr:from>
    <xdr:to xmlns:xdr="http://schemas.openxmlformats.org/drawingml/2006/spreadsheetDrawing">
      <xdr:col>82</xdr:col>
      <xdr:colOff>107950</xdr:colOff>
      <xdr:row>39</xdr:row>
      <xdr:rowOff>88265</xdr:rowOff>
    </xdr:to>
    <xdr:cxnSp macro="">
      <xdr:nvCxnSpPr>
        <xdr:cNvPr id="300" name="直線コネクタ 299"/>
        <xdr:cNvCxnSpPr/>
      </xdr:nvCxnSpPr>
      <xdr:spPr>
        <a:xfrm flipV="1">
          <a:off x="16718280" y="5661660"/>
          <a:ext cx="0" cy="964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39</xdr:row>
      <xdr:rowOff>60325</xdr:rowOff>
    </xdr:from>
    <xdr:ext cx="761365" cy="259080"/>
    <xdr:sp macro="" textlink="">
      <xdr:nvSpPr>
        <xdr:cNvPr id="301" name="補助費等最小値テキスト"/>
        <xdr:cNvSpPr txBox="1"/>
      </xdr:nvSpPr>
      <xdr:spPr>
        <a:xfrm>
          <a:off x="16807180" y="6598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88265</xdr:rowOff>
    </xdr:from>
    <xdr:to xmlns:xdr="http://schemas.openxmlformats.org/drawingml/2006/spreadsheetDrawing">
      <xdr:col>82</xdr:col>
      <xdr:colOff>196850</xdr:colOff>
      <xdr:row>39</xdr:row>
      <xdr:rowOff>88265</xdr:rowOff>
    </xdr:to>
    <xdr:cxnSp macro="">
      <xdr:nvCxnSpPr>
        <xdr:cNvPr id="302" name="直線コネクタ 301"/>
        <xdr:cNvCxnSpPr/>
      </xdr:nvCxnSpPr>
      <xdr:spPr>
        <a:xfrm>
          <a:off x="16629380" y="6626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44450</xdr:rowOff>
    </xdr:from>
    <xdr:ext cx="761365" cy="259080"/>
    <xdr:sp macro="" textlink="">
      <xdr:nvSpPr>
        <xdr:cNvPr id="303" name="補助費等最大値テキスト"/>
        <xdr:cNvSpPr txBox="1"/>
      </xdr:nvSpPr>
      <xdr:spPr>
        <a:xfrm>
          <a:off x="16807180" y="54089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33</xdr:row>
      <xdr:rowOff>129540</xdr:rowOff>
    </xdr:from>
    <xdr:to xmlns:xdr="http://schemas.openxmlformats.org/drawingml/2006/spreadsheetDrawing">
      <xdr:col>82</xdr:col>
      <xdr:colOff>196850</xdr:colOff>
      <xdr:row>33</xdr:row>
      <xdr:rowOff>129540</xdr:rowOff>
    </xdr:to>
    <xdr:cxnSp macro="">
      <xdr:nvCxnSpPr>
        <xdr:cNvPr id="304" name="直線コネクタ 303"/>
        <xdr:cNvCxnSpPr/>
      </xdr:nvCxnSpPr>
      <xdr:spPr>
        <a:xfrm>
          <a:off x="16629380" y="5661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51435</xdr:rowOff>
    </xdr:from>
    <xdr:to xmlns:xdr="http://schemas.openxmlformats.org/drawingml/2006/spreadsheetDrawing">
      <xdr:col>82</xdr:col>
      <xdr:colOff>107950</xdr:colOff>
      <xdr:row>37</xdr:row>
      <xdr:rowOff>64770</xdr:rowOff>
    </xdr:to>
    <xdr:cxnSp macro="">
      <xdr:nvCxnSpPr>
        <xdr:cNvPr id="305" name="直線コネクタ 304"/>
        <xdr:cNvCxnSpPr/>
      </xdr:nvCxnSpPr>
      <xdr:spPr>
        <a:xfrm>
          <a:off x="15869920" y="6254115"/>
          <a:ext cx="84836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92710</xdr:rowOff>
    </xdr:from>
    <xdr:ext cx="761365" cy="258445"/>
    <xdr:sp macro="" textlink="">
      <xdr:nvSpPr>
        <xdr:cNvPr id="306" name="補助費等平均値テキスト"/>
        <xdr:cNvSpPr txBox="1"/>
      </xdr:nvSpPr>
      <xdr:spPr>
        <a:xfrm>
          <a:off x="16807180" y="596011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76200</xdr:rowOff>
    </xdr:from>
    <xdr:to xmlns:xdr="http://schemas.openxmlformats.org/drawingml/2006/spreadsheetDrawing">
      <xdr:col>82</xdr:col>
      <xdr:colOff>158750</xdr:colOff>
      <xdr:row>37</xdr:row>
      <xdr:rowOff>6350</xdr:rowOff>
    </xdr:to>
    <xdr:sp macro="" textlink="">
      <xdr:nvSpPr>
        <xdr:cNvPr id="307" name="フローチャート: 判断 306"/>
        <xdr:cNvSpPr/>
      </xdr:nvSpPr>
      <xdr:spPr>
        <a:xfrm>
          <a:off x="16667480" y="6111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51435</xdr:rowOff>
    </xdr:from>
    <xdr:to xmlns:xdr="http://schemas.openxmlformats.org/drawingml/2006/spreadsheetDrawing">
      <xdr:col>78</xdr:col>
      <xdr:colOff>69850</xdr:colOff>
      <xdr:row>37</xdr:row>
      <xdr:rowOff>55880</xdr:rowOff>
    </xdr:to>
    <xdr:cxnSp macro="">
      <xdr:nvCxnSpPr>
        <xdr:cNvPr id="308" name="直線コネクタ 307"/>
        <xdr:cNvCxnSpPr/>
      </xdr:nvCxnSpPr>
      <xdr:spPr>
        <a:xfrm flipV="1">
          <a:off x="14968220" y="6254115"/>
          <a:ext cx="9017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57785</xdr:rowOff>
    </xdr:from>
    <xdr:to xmlns:xdr="http://schemas.openxmlformats.org/drawingml/2006/spreadsheetDrawing">
      <xdr:col>78</xdr:col>
      <xdr:colOff>120650</xdr:colOff>
      <xdr:row>36</xdr:row>
      <xdr:rowOff>159385</xdr:rowOff>
    </xdr:to>
    <xdr:sp macro="" textlink="">
      <xdr:nvSpPr>
        <xdr:cNvPr id="309" name="フローチャート: 判断 308"/>
        <xdr:cNvSpPr/>
      </xdr:nvSpPr>
      <xdr:spPr>
        <a:xfrm>
          <a:off x="15819120" y="609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167640</xdr:rowOff>
    </xdr:from>
    <xdr:ext cx="736600" cy="259080"/>
    <xdr:sp macro="" textlink="">
      <xdr:nvSpPr>
        <xdr:cNvPr id="310" name="テキスト ボックス 309"/>
        <xdr:cNvSpPr txBox="1"/>
      </xdr:nvSpPr>
      <xdr:spPr>
        <a:xfrm>
          <a:off x="15483840" y="5867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37</xdr:row>
      <xdr:rowOff>42545</xdr:rowOff>
    </xdr:from>
    <xdr:to xmlns:xdr="http://schemas.openxmlformats.org/drawingml/2006/spreadsheetDrawing">
      <xdr:col>73</xdr:col>
      <xdr:colOff>180975</xdr:colOff>
      <xdr:row>37</xdr:row>
      <xdr:rowOff>55880</xdr:rowOff>
    </xdr:to>
    <xdr:cxnSp macro="">
      <xdr:nvCxnSpPr>
        <xdr:cNvPr id="311" name="直線コネクタ 310"/>
        <xdr:cNvCxnSpPr/>
      </xdr:nvCxnSpPr>
      <xdr:spPr>
        <a:xfrm>
          <a:off x="14069060" y="6245225"/>
          <a:ext cx="89916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53340</xdr:rowOff>
    </xdr:from>
    <xdr:to xmlns:xdr="http://schemas.openxmlformats.org/drawingml/2006/spreadsheetDrawing">
      <xdr:col>74</xdr:col>
      <xdr:colOff>31750</xdr:colOff>
      <xdr:row>36</xdr:row>
      <xdr:rowOff>154940</xdr:rowOff>
    </xdr:to>
    <xdr:sp macro="" textlink="">
      <xdr:nvSpPr>
        <xdr:cNvPr id="312" name="フローチャート: 判断 311"/>
        <xdr:cNvSpPr/>
      </xdr:nvSpPr>
      <xdr:spPr>
        <a:xfrm>
          <a:off x="14917420" y="608838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165100</xdr:rowOff>
    </xdr:from>
    <xdr:ext cx="762000" cy="258445"/>
    <xdr:sp macro="" textlink="">
      <xdr:nvSpPr>
        <xdr:cNvPr id="313" name="テキスト ボックス 312"/>
        <xdr:cNvSpPr txBox="1"/>
      </xdr:nvSpPr>
      <xdr:spPr>
        <a:xfrm>
          <a:off x="14584680" y="5864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81280</xdr:rowOff>
    </xdr:from>
    <xdr:to xmlns:xdr="http://schemas.openxmlformats.org/drawingml/2006/spreadsheetDrawing">
      <xdr:col>69</xdr:col>
      <xdr:colOff>92075</xdr:colOff>
      <xdr:row>37</xdr:row>
      <xdr:rowOff>42545</xdr:rowOff>
    </xdr:to>
    <xdr:cxnSp macro="">
      <xdr:nvCxnSpPr>
        <xdr:cNvPr id="314" name="直線コネクタ 313"/>
        <xdr:cNvCxnSpPr/>
      </xdr:nvCxnSpPr>
      <xdr:spPr>
        <a:xfrm>
          <a:off x="13169900" y="6116320"/>
          <a:ext cx="899160" cy="128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48895</xdr:rowOff>
    </xdr:from>
    <xdr:to xmlns:xdr="http://schemas.openxmlformats.org/drawingml/2006/spreadsheetDrawing">
      <xdr:col>69</xdr:col>
      <xdr:colOff>142875</xdr:colOff>
      <xdr:row>36</xdr:row>
      <xdr:rowOff>150495</xdr:rowOff>
    </xdr:to>
    <xdr:sp macro="" textlink="">
      <xdr:nvSpPr>
        <xdr:cNvPr id="315" name="フローチャート: 判断 314"/>
        <xdr:cNvSpPr/>
      </xdr:nvSpPr>
      <xdr:spPr>
        <a:xfrm>
          <a:off x="14018260" y="608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160655</xdr:rowOff>
    </xdr:from>
    <xdr:ext cx="761365" cy="259080"/>
    <xdr:sp macro="" textlink="">
      <xdr:nvSpPr>
        <xdr:cNvPr id="316" name="テキスト ボックス 315"/>
        <xdr:cNvSpPr txBox="1"/>
      </xdr:nvSpPr>
      <xdr:spPr>
        <a:xfrm>
          <a:off x="13682980" y="58604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156210</xdr:rowOff>
    </xdr:from>
    <xdr:to xmlns:xdr="http://schemas.openxmlformats.org/drawingml/2006/spreadsheetDrawing">
      <xdr:col>65</xdr:col>
      <xdr:colOff>53975</xdr:colOff>
      <xdr:row>36</xdr:row>
      <xdr:rowOff>86360</xdr:rowOff>
    </xdr:to>
    <xdr:sp macro="" textlink="">
      <xdr:nvSpPr>
        <xdr:cNvPr id="317" name="フローチャート: 判断 316"/>
        <xdr:cNvSpPr/>
      </xdr:nvSpPr>
      <xdr:spPr>
        <a:xfrm>
          <a:off x="13116560" y="602361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96520</xdr:rowOff>
    </xdr:from>
    <xdr:ext cx="761365" cy="259080"/>
    <xdr:sp macro="" textlink="">
      <xdr:nvSpPr>
        <xdr:cNvPr id="318" name="テキスト ボックス 317"/>
        <xdr:cNvSpPr txBox="1"/>
      </xdr:nvSpPr>
      <xdr:spPr>
        <a:xfrm>
          <a:off x="12783820" y="57962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8445"/>
    <xdr:sp macro="" textlink="">
      <xdr:nvSpPr>
        <xdr:cNvPr id="319" name="テキスト ボックス 318"/>
        <xdr:cNvSpPr txBox="1"/>
      </xdr:nvSpPr>
      <xdr:spPr>
        <a:xfrm>
          <a:off x="1649984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2000" cy="258445"/>
    <xdr:sp macro="" textlink="">
      <xdr:nvSpPr>
        <xdr:cNvPr id="320" name="テキスト ボックス 319"/>
        <xdr:cNvSpPr txBox="1"/>
      </xdr:nvSpPr>
      <xdr:spPr>
        <a:xfrm>
          <a:off x="1565148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2000" cy="258445"/>
    <xdr:sp macro="" textlink="">
      <xdr:nvSpPr>
        <xdr:cNvPr id="321" name="テキスト ボックス 320"/>
        <xdr:cNvSpPr txBox="1"/>
      </xdr:nvSpPr>
      <xdr:spPr>
        <a:xfrm>
          <a:off x="1474978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8445"/>
    <xdr:sp macro="" textlink="">
      <xdr:nvSpPr>
        <xdr:cNvPr id="322" name="テキスト ボックス 321"/>
        <xdr:cNvSpPr txBox="1"/>
      </xdr:nvSpPr>
      <xdr:spPr>
        <a:xfrm>
          <a:off x="13850620" y="7386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8445"/>
    <xdr:sp macro="" textlink="">
      <xdr:nvSpPr>
        <xdr:cNvPr id="323" name="テキスト ボックス 322"/>
        <xdr:cNvSpPr txBox="1"/>
      </xdr:nvSpPr>
      <xdr:spPr>
        <a:xfrm>
          <a:off x="12948920" y="73863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14605</xdr:rowOff>
    </xdr:from>
    <xdr:to xmlns:xdr="http://schemas.openxmlformats.org/drawingml/2006/spreadsheetDrawing">
      <xdr:col>82</xdr:col>
      <xdr:colOff>158750</xdr:colOff>
      <xdr:row>37</xdr:row>
      <xdr:rowOff>116205</xdr:rowOff>
    </xdr:to>
    <xdr:sp macro="" textlink="">
      <xdr:nvSpPr>
        <xdr:cNvPr id="324" name="楕円 323"/>
        <xdr:cNvSpPr/>
      </xdr:nvSpPr>
      <xdr:spPr>
        <a:xfrm>
          <a:off x="16667480" y="621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36</xdr:row>
      <xdr:rowOff>158750</xdr:rowOff>
    </xdr:from>
    <xdr:ext cx="761365" cy="258445"/>
    <xdr:sp macro="" textlink="">
      <xdr:nvSpPr>
        <xdr:cNvPr id="325" name="補助費等該当値テキスト"/>
        <xdr:cNvSpPr txBox="1"/>
      </xdr:nvSpPr>
      <xdr:spPr>
        <a:xfrm>
          <a:off x="16807180" y="61937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635</xdr:rowOff>
    </xdr:from>
    <xdr:to xmlns:xdr="http://schemas.openxmlformats.org/drawingml/2006/spreadsheetDrawing">
      <xdr:col>78</xdr:col>
      <xdr:colOff>120650</xdr:colOff>
      <xdr:row>37</xdr:row>
      <xdr:rowOff>102870</xdr:rowOff>
    </xdr:to>
    <xdr:sp macro="" textlink="">
      <xdr:nvSpPr>
        <xdr:cNvPr id="326" name="楕円 325"/>
        <xdr:cNvSpPr/>
      </xdr:nvSpPr>
      <xdr:spPr>
        <a:xfrm>
          <a:off x="15819120" y="62033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86995</xdr:rowOff>
    </xdr:from>
    <xdr:ext cx="736600" cy="258445"/>
    <xdr:sp macro="" textlink="">
      <xdr:nvSpPr>
        <xdr:cNvPr id="327" name="テキスト ボックス 326"/>
        <xdr:cNvSpPr txBox="1"/>
      </xdr:nvSpPr>
      <xdr:spPr>
        <a:xfrm>
          <a:off x="15483840" y="62896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5080</xdr:rowOff>
    </xdr:from>
    <xdr:to xmlns:xdr="http://schemas.openxmlformats.org/drawingml/2006/spreadsheetDrawing">
      <xdr:col>74</xdr:col>
      <xdr:colOff>31750</xdr:colOff>
      <xdr:row>37</xdr:row>
      <xdr:rowOff>106680</xdr:rowOff>
    </xdr:to>
    <xdr:sp macro="" textlink="">
      <xdr:nvSpPr>
        <xdr:cNvPr id="328" name="楕円 327"/>
        <xdr:cNvSpPr/>
      </xdr:nvSpPr>
      <xdr:spPr>
        <a:xfrm>
          <a:off x="14917420" y="62077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37</xdr:row>
      <xdr:rowOff>91440</xdr:rowOff>
    </xdr:from>
    <xdr:ext cx="762000" cy="258445"/>
    <xdr:sp macro="" textlink="">
      <xdr:nvSpPr>
        <xdr:cNvPr id="329" name="テキスト ボックス 328"/>
        <xdr:cNvSpPr txBox="1"/>
      </xdr:nvSpPr>
      <xdr:spPr>
        <a:xfrm>
          <a:off x="14584680" y="6294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36</xdr:row>
      <xdr:rowOff>163195</xdr:rowOff>
    </xdr:from>
    <xdr:to xmlns:xdr="http://schemas.openxmlformats.org/drawingml/2006/spreadsheetDrawing">
      <xdr:col>69</xdr:col>
      <xdr:colOff>142875</xdr:colOff>
      <xdr:row>37</xdr:row>
      <xdr:rowOff>93345</xdr:rowOff>
    </xdr:to>
    <xdr:sp macro="" textlink="">
      <xdr:nvSpPr>
        <xdr:cNvPr id="330" name="楕円 329"/>
        <xdr:cNvSpPr/>
      </xdr:nvSpPr>
      <xdr:spPr>
        <a:xfrm>
          <a:off x="14018260" y="6198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37</xdr:row>
      <xdr:rowOff>78105</xdr:rowOff>
    </xdr:from>
    <xdr:ext cx="761365" cy="259080"/>
    <xdr:sp macro="" textlink="">
      <xdr:nvSpPr>
        <xdr:cNvPr id="331" name="テキスト ボックス 330"/>
        <xdr:cNvSpPr txBox="1"/>
      </xdr:nvSpPr>
      <xdr:spPr>
        <a:xfrm>
          <a:off x="13682980" y="62807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30480</xdr:rowOff>
    </xdr:from>
    <xdr:to xmlns:xdr="http://schemas.openxmlformats.org/drawingml/2006/spreadsheetDrawing">
      <xdr:col>65</xdr:col>
      <xdr:colOff>53975</xdr:colOff>
      <xdr:row>36</xdr:row>
      <xdr:rowOff>132080</xdr:rowOff>
    </xdr:to>
    <xdr:sp macro="" textlink="">
      <xdr:nvSpPr>
        <xdr:cNvPr id="332" name="楕円 331"/>
        <xdr:cNvSpPr/>
      </xdr:nvSpPr>
      <xdr:spPr>
        <a:xfrm>
          <a:off x="13116560" y="606552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116840</xdr:rowOff>
    </xdr:from>
    <xdr:ext cx="761365" cy="259080"/>
    <xdr:sp macro="" textlink="">
      <xdr:nvSpPr>
        <xdr:cNvPr id="333" name="テキスト ボックス 332"/>
        <xdr:cNvSpPr txBox="1"/>
      </xdr:nvSpPr>
      <xdr:spPr>
        <a:xfrm>
          <a:off x="12783820" y="61518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4" name="正方形/長方形 333"/>
        <xdr:cNvSpPr/>
      </xdr:nvSpPr>
      <xdr:spPr>
        <a:xfrm>
          <a:off x="769620" y="113017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5" name="正方形/長方形 334"/>
        <xdr:cNvSpPr/>
      </xdr:nvSpPr>
      <xdr:spPr>
        <a:xfrm>
          <a:off x="546354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6" name="正方形/長方形 335"/>
        <xdr:cNvSpPr/>
      </xdr:nvSpPr>
      <xdr:spPr>
        <a:xfrm>
          <a:off x="546354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7" name="正方形/長方形 336"/>
        <xdr:cNvSpPr/>
      </xdr:nvSpPr>
      <xdr:spPr>
        <a:xfrm>
          <a:off x="7175500" y="113652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8" name="正方形/長方形 337"/>
        <xdr:cNvSpPr/>
      </xdr:nvSpPr>
      <xdr:spPr>
        <a:xfrm>
          <a:off x="7175500" y="115519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9" name="正方形/長方形 338"/>
        <xdr:cNvSpPr/>
      </xdr:nvSpPr>
      <xdr:spPr>
        <a:xfrm>
          <a:off x="880872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0" name="正方形/長方形 339"/>
        <xdr:cNvSpPr/>
      </xdr:nvSpPr>
      <xdr:spPr>
        <a:xfrm>
          <a:off x="880872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1" name="正方形/長方形 340"/>
        <xdr:cNvSpPr/>
      </xdr:nvSpPr>
      <xdr:spPr>
        <a:xfrm>
          <a:off x="769620" y="118618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2" name="正方形/長方形 341"/>
        <xdr:cNvSpPr/>
      </xdr:nvSpPr>
      <xdr:spPr>
        <a:xfrm>
          <a:off x="5786120" y="118618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3" name="正方形/長方形 342"/>
        <xdr:cNvSpPr/>
      </xdr:nvSpPr>
      <xdr:spPr>
        <a:xfrm>
          <a:off x="5849620" y="118618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4" name="テキスト ボックス 343"/>
        <xdr:cNvSpPr txBox="1"/>
      </xdr:nvSpPr>
      <xdr:spPr>
        <a:xfrm>
          <a:off x="5890260" y="121716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前年度から</a:t>
          </a:r>
          <a:r>
            <a:rPr kumimoji="1" lang="en-US" altLang="ja-JP" sz="1200">
              <a:latin typeface="ＭＳ Ｐゴシック"/>
              <a:ea typeface="ＭＳ Ｐゴシック"/>
            </a:rPr>
            <a:t>0.7</a:t>
          </a:r>
          <a:r>
            <a:rPr kumimoji="1" lang="ja-JP" altLang="en-US" sz="1200">
              <a:latin typeface="ＭＳ Ｐゴシック"/>
              <a:ea typeface="ＭＳ Ｐゴシック"/>
            </a:rPr>
            <a:t>ポイント上昇しているが、類似団体平均を</a:t>
          </a:r>
          <a:r>
            <a:rPr kumimoji="1" lang="en-US" altLang="ja-JP" sz="1200">
              <a:latin typeface="ＭＳ Ｐゴシック"/>
              <a:ea typeface="ＭＳ Ｐゴシック"/>
            </a:rPr>
            <a:t>0.9</a:t>
          </a:r>
          <a:r>
            <a:rPr kumimoji="1" lang="ja-JP" altLang="en-US" sz="1200">
              <a:latin typeface="ＭＳ Ｐゴシック"/>
              <a:ea typeface="ＭＳ Ｐゴシック"/>
            </a:rPr>
            <a:t>ポイント下回っている。主な上昇の要因は、令和３年度借入分の元利償還開始によるものである。今後は、市庁舎建設や広域ごみ処理施設建設等の大型事業に係る元金償還の開始による増加が見込まれる。また、公共施設の長寿命化等の地方債を財源とする事業の予定が多いことから、交付税措置の高い地方債の活用を徹底するとともに、適債性のある事業であっても事業の必要性をよく精査し、公債費の適正管理に努めていく。</a:t>
          </a:r>
        </a:p>
      </xdr:txBody>
    </xdr:sp>
    <xdr:clientData/>
  </xdr:twoCellAnchor>
  <xdr:oneCellAnchor>
    <xdr:from xmlns:xdr="http://schemas.openxmlformats.org/drawingml/2006/spreadsheetDrawing">
      <xdr:col>3</xdr:col>
      <xdr:colOff>123825</xdr:colOff>
      <xdr:row>69</xdr:row>
      <xdr:rowOff>107950</xdr:rowOff>
    </xdr:from>
    <xdr:ext cx="297815" cy="224790"/>
    <xdr:sp macro="" textlink="">
      <xdr:nvSpPr>
        <xdr:cNvPr id="345" name="テキスト ボックス 344"/>
        <xdr:cNvSpPr txBox="1"/>
      </xdr:nvSpPr>
      <xdr:spPr>
        <a:xfrm>
          <a:off x="731520" y="116751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6" name="直線コネクタ 345"/>
        <xdr:cNvCxnSpPr/>
      </xdr:nvCxnSpPr>
      <xdr:spPr>
        <a:xfrm>
          <a:off x="769620" y="140944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8000" cy="259080"/>
    <xdr:sp macro="" textlink="">
      <xdr:nvSpPr>
        <xdr:cNvPr id="347" name="テキスト ボックス 346"/>
        <xdr:cNvSpPr txBox="1"/>
      </xdr:nvSpPr>
      <xdr:spPr>
        <a:xfrm>
          <a:off x="256540" y="139560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8" name="直線コネクタ 347"/>
        <xdr:cNvCxnSpPr/>
      </xdr:nvCxnSpPr>
      <xdr:spPr>
        <a:xfrm>
          <a:off x="769620" y="13724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8000" cy="259080"/>
    <xdr:sp macro="" textlink="">
      <xdr:nvSpPr>
        <xdr:cNvPr id="349" name="テキスト ボックス 348"/>
        <xdr:cNvSpPr txBox="1"/>
      </xdr:nvSpPr>
      <xdr:spPr>
        <a:xfrm>
          <a:off x="256540" y="1358265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0" name="直線コネクタ 349"/>
        <xdr:cNvCxnSpPr/>
      </xdr:nvCxnSpPr>
      <xdr:spPr>
        <a:xfrm>
          <a:off x="769620" y="133515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8000" cy="259080"/>
    <xdr:sp macro="" textlink="">
      <xdr:nvSpPr>
        <xdr:cNvPr id="351" name="テキスト ボックス 350"/>
        <xdr:cNvSpPr txBox="1"/>
      </xdr:nvSpPr>
      <xdr:spPr>
        <a:xfrm>
          <a:off x="256540" y="1321308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2" name="直線コネクタ 351"/>
        <xdr:cNvCxnSpPr/>
      </xdr:nvCxnSpPr>
      <xdr:spPr>
        <a:xfrm>
          <a:off x="769620" y="1297813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8000" cy="259080"/>
    <xdr:sp macro="" textlink="">
      <xdr:nvSpPr>
        <xdr:cNvPr id="353" name="テキスト ボックス 352"/>
        <xdr:cNvSpPr txBox="1"/>
      </xdr:nvSpPr>
      <xdr:spPr>
        <a:xfrm>
          <a:off x="256540" y="1283970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4" name="直線コネクタ 353"/>
        <xdr:cNvCxnSpPr/>
      </xdr:nvCxnSpPr>
      <xdr:spPr>
        <a:xfrm>
          <a:off x="769620" y="1260475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8000" cy="259080"/>
    <xdr:sp macro="" textlink="">
      <xdr:nvSpPr>
        <xdr:cNvPr id="355" name="テキスト ボックス 354"/>
        <xdr:cNvSpPr txBox="1"/>
      </xdr:nvSpPr>
      <xdr:spPr>
        <a:xfrm>
          <a:off x="256540" y="1246632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6" name="直線コネクタ 355"/>
        <xdr:cNvCxnSpPr/>
      </xdr:nvCxnSpPr>
      <xdr:spPr>
        <a:xfrm>
          <a:off x="769620" y="1223518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8000" cy="259080"/>
    <xdr:sp macro="" textlink="">
      <xdr:nvSpPr>
        <xdr:cNvPr id="357" name="テキスト ボックス 356"/>
        <xdr:cNvSpPr txBox="1"/>
      </xdr:nvSpPr>
      <xdr:spPr>
        <a:xfrm>
          <a:off x="256540" y="120929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8" name="直線コネクタ 357"/>
        <xdr:cNvCxnSpPr/>
      </xdr:nvCxnSpPr>
      <xdr:spPr>
        <a:xfrm>
          <a:off x="769620" y="118618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8000" cy="259080"/>
    <xdr:sp macro="" textlink="">
      <xdr:nvSpPr>
        <xdr:cNvPr id="359" name="テキスト ボックス 358"/>
        <xdr:cNvSpPr txBox="1"/>
      </xdr:nvSpPr>
      <xdr:spPr>
        <a:xfrm>
          <a:off x="256540" y="117233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0" name="公債費グラフ枠"/>
        <xdr:cNvSpPr/>
      </xdr:nvSpPr>
      <xdr:spPr>
        <a:xfrm>
          <a:off x="769620" y="118618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127000</xdr:rowOff>
    </xdr:from>
    <xdr:to xmlns:xdr="http://schemas.openxmlformats.org/drawingml/2006/spreadsheetDrawing">
      <xdr:col>24</xdr:col>
      <xdr:colOff>25400</xdr:colOff>
      <xdr:row>82</xdr:row>
      <xdr:rowOff>12700</xdr:rowOff>
    </xdr:to>
    <xdr:cxnSp macro="">
      <xdr:nvCxnSpPr>
        <xdr:cNvPr id="361" name="直線コネクタ 360"/>
        <xdr:cNvCxnSpPr/>
      </xdr:nvCxnSpPr>
      <xdr:spPr>
        <a:xfrm flipV="1">
          <a:off x="4886960" y="1219708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156210</xdr:rowOff>
    </xdr:from>
    <xdr:ext cx="761365" cy="259080"/>
    <xdr:sp macro="" textlink="">
      <xdr:nvSpPr>
        <xdr:cNvPr id="362" name="公債費最小値テキスト"/>
        <xdr:cNvSpPr txBox="1"/>
      </xdr:nvSpPr>
      <xdr:spPr>
        <a:xfrm>
          <a:off x="4975860" y="137350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82</xdr:row>
      <xdr:rowOff>12700</xdr:rowOff>
    </xdr:from>
    <xdr:to xmlns:xdr="http://schemas.openxmlformats.org/drawingml/2006/spreadsheetDrawing">
      <xdr:col>24</xdr:col>
      <xdr:colOff>114300</xdr:colOff>
      <xdr:row>82</xdr:row>
      <xdr:rowOff>12700</xdr:rowOff>
    </xdr:to>
    <xdr:cxnSp macro="">
      <xdr:nvCxnSpPr>
        <xdr:cNvPr id="363" name="直線コネクタ 362"/>
        <xdr:cNvCxnSpPr/>
      </xdr:nvCxnSpPr>
      <xdr:spPr>
        <a:xfrm>
          <a:off x="4795520" y="1375918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41910</xdr:rowOff>
    </xdr:from>
    <xdr:ext cx="761365" cy="259080"/>
    <xdr:sp macro="" textlink="">
      <xdr:nvSpPr>
        <xdr:cNvPr id="364" name="公債費最大値テキスト"/>
        <xdr:cNvSpPr txBox="1"/>
      </xdr:nvSpPr>
      <xdr:spPr>
        <a:xfrm>
          <a:off x="4975860" y="119443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127000</xdr:rowOff>
    </xdr:from>
    <xdr:to xmlns:xdr="http://schemas.openxmlformats.org/drawingml/2006/spreadsheetDrawing">
      <xdr:col>24</xdr:col>
      <xdr:colOff>114300</xdr:colOff>
      <xdr:row>72</xdr:row>
      <xdr:rowOff>127000</xdr:rowOff>
    </xdr:to>
    <xdr:cxnSp macro="">
      <xdr:nvCxnSpPr>
        <xdr:cNvPr id="365" name="直線コネクタ 364"/>
        <xdr:cNvCxnSpPr/>
      </xdr:nvCxnSpPr>
      <xdr:spPr>
        <a:xfrm>
          <a:off x="4795520" y="1219708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76</xdr:row>
      <xdr:rowOff>127000</xdr:rowOff>
    </xdr:from>
    <xdr:to xmlns:xdr="http://schemas.openxmlformats.org/drawingml/2006/spreadsheetDrawing">
      <xdr:col>24</xdr:col>
      <xdr:colOff>25400</xdr:colOff>
      <xdr:row>77</xdr:row>
      <xdr:rowOff>44450</xdr:rowOff>
    </xdr:to>
    <xdr:cxnSp macro="">
      <xdr:nvCxnSpPr>
        <xdr:cNvPr id="366" name="直線コネクタ 365"/>
        <xdr:cNvCxnSpPr/>
      </xdr:nvCxnSpPr>
      <xdr:spPr>
        <a:xfrm>
          <a:off x="4036060" y="12867640"/>
          <a:ext cx="8509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80010</xdr:rowOff>
    </xdr:from>
    <xdr:ext cx="761365" cy="259080"/>
    <xdr:sp macro="" textlink="">
      <xdr:nvSpPr>
        <xdr:cNvPr id="367" name="公債費平均値テキスト"/>
        <xdr:cNvSpPr txBox="1"/>
      </xdr:nvSpPr>
      <xdr:spPr>
        <a:xfrm>
          <a:off x="4975860" y="1298829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107950</xdr:rowOff>
    </xdr:from>
    <xdr:to xmlns:xdr="http://schemas.openxmlformats.org/drawingml/2006/spreadsheetDrawing">
      <xdr:col>24</xdr:col>
      <xdr:colOff>76200</xdr:colOff>
      <xdr:row>78</xdr:row>
      <xdr:rowOff>38100</xdr:rowOff>
    </xdr:to>
    <xdr:sp macro="" textlink="">
      <xdr:nvSpPr>
        <xdr:cNvPr id="368" name="フローチャート: 判断 367"/>
        <xdr:cNvSpPr/>
      </xdr:nvSpPr>
      <xdr:spPr>
        <a:xfrm>
          <a:off x="4833620" y="1301623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127000</xdr:rowOff>
    </xdr:from>
    <xdr:to xmlns:xdr="http://schemas.openxmlformats.org/drawingml/2006/spreadsheetDrawing">
      <xdr:col>19</xdr:col>
      <xdr:colOff>187325</xdr:colOff>
      <xdr:row>77</xdr:row>
      <xdr:rowOff>31750</xdr:rowOff>
    </xdr:to>
    <xdr:cxnSp macro="">
      <xdr:nvCxnSpPr>
        <xdr:cNvPr id="369" name="直線コネクタ 368"/>
        <xdr:cNvCxnSpPr/>
      </xdr:nvCxnSpPr>
      <xdr:spPr>
        <a:xfrm flipV="1">
          <a:off x="3136900" y="12867640"/>
          <a:ext cx="89916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133350</xdr:rowOff>
    </xdr:from>
    <xdr:to xmlns:xdr="http://schemas.openxmlformats.org/drawingml/2006/spreadsheetDrawing">
      <xdr:col>20</xdr:col>
      <xdr:colOff>38100</xdr:colOff>
      <xdr:row>78</xdr:row>
      <xdr:rowOff>63500</xdr:rowOff>
    </xdr:to>
    <xdr:sp macro="" textlink="">
      <xdr:nvSpPr>
        <xdr:cNvPr id="370" name="フローチャート: 判断 369"/>
        <xdr:cNvSpPr/>
      </xdr:nvSpPr>
      <xdr:spPr>
        <a:xfrm>
          <a:off x="3985260" y="13041630"/>
          <a:ext cx="1041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48260</xdr:rowOff>
    </xdr:from>
    <xdr:ext cx="735965" cy="258445"/>
    <xdr:sp macro="" textlink="">
      <xdr:nvSpPr>
        <xdr:cNvPr id="371" name="テキスト ボックス 370"/>
        <xdr:cNvSpPr txBox="1"/>
      </xdr:nvSpPr>
      <xdr:spPr>
        <a:xfrm>
          <a:off x="3652520" y="1312418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76</xdr:row>
      <xdr:rowOff>165100</xdr:rowOff>
    </xdr:from>
    <xdr:to xmlns:xdr="http://schemas.openxmlformats.org/drawingml/2006/spreadsheetDrawing">
      <xdr:col>15</xdr:col>
      <xdr:colOff>98425</xdr:colOff>
      <xdr:row>77</xdr:row>
      <xdr:rowOff>31750</xdr:rowOff>
    </xdr:to>
    <xdr:cxnSp macro="">
      <xdr:nvCxnSpPr>
        <xdr:cNvPr id="372" name="直線コネクタ 371"/>
        <xdr:cNvCxnSpPr/>
      </xdr:nvCxnSpPr>
      <xdr:spPr>
        <a:xfrm>
          <a:off x="2237740" y="12905740"/>
          <a:ext cx="89916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57150</xdr:rowOff>
    </xdr:from>
    <xdr:to xmlns:xdr="http://schemas.openxmlformats.org/drawingml/2006/spreadsheetDrawing">
      <xdr:col>15</xdr:col>
      <xdr:colOff>149225</xdr:colOff>
      <xdr:row>77</xdr:row>
      <xdr:rowOff>158750</xdr:rowOff>
    </xdr:to>
    <xdr:sp macro="" textlink="">
      <xdr:nvSpPr>
        <xdr:cNvPr id="373" name="フローチャート: 判断 372"/>
        <xdr:cNvSpPr/>
      </xdr:nvSpPr>
      <xdr:spPr>
        <a:xfrm>
          <a:off x="3086100" y="129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143510</xdr:rowOff>
    </xdr:from>
    <xdr:ext cx="761365" cy="258445"/>
    <xdr:sp macro="" textlink="">
      <xdr:nvSpPr>
        <xdr:cNvPr id="374" name="テキスト ボックス 373"/>
        <xdr:cNvSpPr txBox="1"/>
      </xdr:nvSpPr>
      <xdr:spPr>
        <a:xfrm>
          <a:off x="2750820" y="130517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76</xdr:row>
      <xdr:rowOff>76200</xdr:rowOff>
    </xdr:from>
    <xdr:to xmlns:xdr="http://schemas.openxmlformats.org/drawingml/2006/spreadsheetDrawing">
      <xdr:col>11</xdr:col>
      <xdr:colOff>9525</xdr:colOff>
      <xdr:row>76</xdr:row>
      <xdr:rowOff>165100</xdr:rowOff>
    </xdr:to>
    <xdr:cxnSp macro="">
      <xdr:nvCxnSpPr>
        <xdr:cNvPr id="375" name="直線コネクタ 374"/>
        <xdr:cNvCxnSpPr/>
      </xdr:nvCxnSpPr>
      <xdr:spPr>
        <a:xfrm>
          <a:off x="1336040" y="12816840"/>
          <a:ext cx="9017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44450</xdr:rowOff>
    </xdr:from>
    <xdr:to xmlns:xdr="http://schemas.openxmlformats.org/drawingml/2006/spreadsheetDrawing">
      <xdr:col>11</xdr:col>
      <xdr:colOff>60325</xdr:colOff>
      <xdr:row>77</xdr:row>
      <xdr:rowOff>146050</xdr:rowOff>
    </xdr:to>
    <xdr:sp macro="" textlink="">
      <xdr:nvSpPr>
        <xdr:cNvPr id="376" name="フローチャート: 判断 375"/>
        <xdr:cNvSpPr/>
      </xdr:nvSpPr>
      <xdr:spPr>
        <a:xfrm>
          <a:off x="2184400" y="1295273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77</xdr:row>
      <xdr:rowOff>130810</xdr:rowOff>
    </xdr:from>
    <xdr:ext cx="761365" cy="259080"/>
    <xdr:sp macro="" textlink="">
      <xdr:nvSpPr>
        <xdr:cNvPr id="377" name="テキスト ボックス 376"/>
        <xdr:cNvSpPr txBox="1"/>
      </xdr:nvSpPr>
      <xdr:spPr>
        <a:xfrm>
          <a:off x="1851660" y="130390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77</xdr:row>
      <xdr:rowOff>44450</xdr:rowOff>
    </xdr:from>
    <xdr:to xmlns:xdr="http://schemas.openxmlformats.org/drawingml/2006/spreadsheetDrawing">
      <xdr:col>6</xdr:col>
      <xdr:colOff>171450</xdr:colOff>
      <xdr:row>77</xdr:row>
      <xdr:rowOff>146050</xdr:rowOff>
    </xdr:to>
    <xdr:sp macro="" textlink="">
      <xdr:nvSpPr>
        <xdr:cNvPr id="378" name="フローチャート: 判断 377"/>
        <xdr:cNvSpPr/>
      </xdr:nvSpPr>
      <xdr:spPr>
        <a:xfrm>
          <a:off x="1285240" y="1295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130810</xdr:rowOff>
    </xdr:from>
    <xdr:ext cx="762000" cy="259080"/>
    <xdr:sp macro="" textlink="">
      <xdr:nvSpPr>
        <xdr:cNvPr id="379" name="テキスト ボックス 378"/>
        <xdr:cNvSpPr txBox="1"/>
      </xdr:nvSpPr>
      <xdr:spPr>
        <a:xfrm>
          <a:off x="949960" y="13039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1365" cy="258445"/>
    <xdr:sp macro="" textlink="">
      <xdr:nvSpPr>
        <xdr:cNvPr id="380" name="テキスト ボックス 379"/>
        <xdr:cNvSpPr txBox="1"/>
      </xdr:nvSpPr>
      <xdr:spPr>
        <a:xfrm>
          <a:off x="466852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8445"/>
    <xdr:sp macro="" textlink="">
      <xdr:nvSpPr>
        <xdr:cNvPr id="381" name="テキスト ボックス 380"/>
        <xdr:cNvSpPr txBox="1"/>
      </xdr:nvSpPr>
      <xdr:spPr>
        <a:xfrm>
          <a:off x="381762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2000" cy="258445"/>
    <xdr:sp macro="" textlink="">
      <xdr:nvSpPr>
        <xdr:cNvPr id="382" name="テキスト ボックス 381"/>
        <xdr:cNvSpPr txBox="1"/>
      </xdr:nvSpPr>
      <xdr:spPr>
        <a:xfrm>
          <a:off x="291846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1365" cy="258445"/>
    <xdr:sp macro="" textlink="">
      <xdr:nvSpPr>
        <xdr:cNvPr id="383" name="テキスト ボックス 382"/>
        <xdr:cNvSpPr txBox="1"/>
      </xdr:nvSpPr>
      <xdr:spPr>
        <a:xfrm>
          <a:off x="201676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1365" cy="258445"/>
    <xdr:sp macro="" textlink="">
      <xdr:nvSpPr>
        <xdr:cNvPr id="384" name="テキスト ボックス 383"/>
        <xdr:cNvSpPr txBox="1"/>
      </xdr:nvSpPr>
      <xdr:spPr>
        <a:xfrm>
          <a:off x="111760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165100</xdr:rowOff>
    </xdr:from>
    <xdr:to xmlns:xdr="http://schemas.openxmlformats.org/drawingml/2006/spreadsheetDrawing">
      <xdr:col>24</xdr:col>
      <xdr:colOff>76200</xdr:colOff>
      <xdr:row>77</xdr:row>
      <xdr:rowOff>95250</xdr:rowOff>
    </xdr:to>
    <xdr:sp macro="" textlink="">
      <xdr:nvSpPr>
        <xdr:cNvPr id="385" name="楕円 384"/>
        <xdr:cNvSpPr/>
      </xdr:nvSpPr>
      <xdr:spPr>
        <a:xfrm>
          <a:off x="4833620" y="1290574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10160</xdr:rowOff>
    </xdr:from>
    <xdr:ext cx="761365" cy="258445"/>
    <xdr:sp macro="" textlink="">
      <xdr:nvSpPr>
        <xdr:cNvPr id="386" name="公債費該当値テキスト"/>
        <xdr:cNvSpPr txBox="1"/>
      </xdr:nvSpPr>
      <xdr:spPr>
        <a:xfrm>
          <a:off x="4975860" y="127508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76</xdr:row>
      <xdr:rowOff>76200</xdr:rowOff>
    </xdr:from>
    <xdr:to xmlns:xdr="http://schemas.openxmlformats.org/drawingml/2006/spreadsheetDrawing">
      <xdr:col>20</xdr:col>
      <xdr:colOff>38100</xdr:colOff>
      <xdr:row>77</xdr:row>
      <xdr:rowOff>6350</xdr:rowOff>
    </xdr:to>
    <xdr:sp macro="" textlink="">
      <xdr:nvSpPr>
        <xdr:cNvPr id="387" name="楕円 386"/>
        <xdr:cNvSpPr/>
      </xdr:nvSpPr>
      <xdr:spPr>
        <a:xfrm>
          <a:off x="3985260" y="1281684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16510</xdr:rowOff>
    </xdr:from>
    <xdr:ext cx="735965" cy="258445"/>
    <xdr:sp macro="" textlink="">
      <xdr:nvSpPr>
        <xdr:cNvPr id="388" name="テキスト ボックス 387"/>
        <xdr:cNvSpPr txBox="1"/>
      </xdr:nvSpPr>
      <xdr:spPr>
        <a:xfrm>
          <a:off x="3652520" y="125895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76</xdr:row>
      <xdr:rowOff>152400</xdr:rowOff>
    </xdr:from>
    <xdr:to xmlns:xdr="http://schemas.openxmlformats.org/drawingml/2006/spreadsheetDrawing">
      <xdr:col>15</xdr:col>
      <xdr:colOff>149225</xdr:colOff>
      <xdr:row>77</xdr:row>
      <xdr:rowOff>82550</xdr:rowOff>
    </xdr:to>
    <xdr:sp macro="" textlink="">
      <xdr:nvSpPr>
        <xdr:cNvPr id="389" name="楕円 388"/>
        <xdr:cNvSpPr/>
      </xdr:nvSpPr>
      <xdr:spPr>
        <a:xfrm>
          <a:off x="3086100" y="12893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92710</xdr:rowOff>
    </xdr:from>
    <xdr:ext cx="761365" cy="258445"/>
    <xdr:sp macro="" textlink="">
      <xdr:nvSpPr>
        <xdr:cNvPr id="390" name="テキスト ボックス 389"/>
        <xdr:cNvSpPr txBox="1"/>
      </xdr:nvSpPr>
      <xdr:spPr>
        <a:xfrm>
          <a:off x="2750820" y="12665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76</xdr:row>
      <xdr:rowOff>114300</xdr:rowOff>
    </xdr:from>
    <xdr:to xmlns:xdr="http://schemas.openxmlformats.org/drawingml/2006/spreadsheetDrawing">
      <xdr:col>11</xdr:col>
      <xdr:colOff>60325</xdr:colOff>
      <xdr:row>77</xdr:row>
      <xdr:rowOff>44450</xdr:rowOff>
    </xdr:to>
    <xdr:sp macro="" textlink="">
      <xdr:nvSpPr>
        <xdr:cNvPr id="391" name="楕円 390"/>
        <xdr:cNvSpPr/>
      </xdr:nvSpPr>
      <xdr:spPr>
        <a:xfrm>
          <a:off x="2184400" y="12854940"/>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54610</xdr:rowOff>
    </xdr:from>
    <xdr:ext cx="761365" cy="258445"/>
    <xdr:sp macro="" textlink="">
      <xdr:nvSpPr>
        <xdr:cNvPr id="392" name="テキスト ボックス 391"/>
        <xdr:cNvSpPr txBox="1"/>
      </xdr:nvSpPr>
      <xdr:spPr>
        <a:xfrm>
          <a:off x="1851660" y="126276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25400</xdr:rowOff>
    </xdr:from>
    <xdr:to xmlns:xdr="http://schemas.openxmlformats.org/drawingml/2006/spreadsheetDrawing">
      <xdr:col>6</xdr:col>
      <xdr:colOff>171450</xdr:colOff>
      <xdr:row>76</xdr:row>
      <xdr:rowOff>127000</xdr:rowOff>
    </xdr:to>
    <xdr:sp macro="" textlink="">
      <xdr:nvSpPr>
        <xdr:cNvPr id="393" name="楕円 392"/>
        <xdr:cNvSpPr/>
      </xdr:nvSpPr>
      <xdr:spPr>
        <a:xfrm>
          <a:off x="1285240" y="1276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74</xdr:row>
      <xdr:rowOff>137160</xdr:rowOff>
    </xdr:from>
    <xdr:ext cx="762000" cy="259080"/>
    <xdr:sp macro="" textlink="">
      <xdr:nvSpPr>
        <xdr:cNvPr id="394" name="テキスト ボックス 393"/>
        <xdr:cNvSpPr txBox="1"/>
      </xdr:nvSpPr>
      <xdr:spPr>
        <a:xfrm>
          <a:off x="949960" y="12542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5" name="正方形/長方形 394"/>
        <xdr:cNvSpPr/>
      </xdr:nvSpPr>
      <xdr:spPr>
        <a:xfrm>
          <a:off x="12603480" y="11301730"/>
          <a:ext cx="46812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6" name="正方形/長方形 395"/>
        <xdr:cNvSpPr/>
      </xdr:nvSpPr>
      <xdr:spPr>
        <a:xfrm>
          <a:off x="1729740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7" name="正方形/長方形 396"/>
        <xdr:cNvSpPr/>
      </xdr:nvSpPr>
      <xdr:spPr>
        <a:xfrm>
          <a:off x="1729740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8" name="正方形/長方形 397"/>
        <xdr:cNvSpPr/>
      </xdr:nvSpPr>
      <xdr:spPr>
        <a:xfrm>
          <a:off x="19006820" y="1136523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9" name="正方形/長方形 398"/>
        <xdr:cNvSpPr/>
      </xdr:nvSpPr>
      <xdr:spPr>
        <a:xfrm>
          <a:off x="19006820" y="11551920"/>
          <a:ext cx="14147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0" name="正方形/長方形 399"/>
        <xdr:cNvSpPr/>
      </xdr:nvSpPr>
      <xdr:spPr>
        <a:xfrm>
          <a:off x="20640040" y="1136523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1" name="正方形/長方形 400"/>
        <xdr:cNvSpPr/>
      </xdr:nvSpPr>
      <xdr:spPr>
        <a:xfrm>
          <a:off x="20640040" y="11551920"/>
          <a:ext cx="15443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2" name="正方形/長方形 401"/>
        <xdr:cNvSpPr/>
      </xdr:nvSpPr>
      <xdr:spPr>
        <a:xfrm>
          <a:off x="12603480" y="11861800"/>
          <a:ext cx="468122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3" name="正方形/長方形 402"/>
        <xdr:cNvSpPr/>
      </xdr:nvSpPr>
      <xdr:spPr>
        <a:xfrm>
          <a:off x="17617440" y="11861800"/>
          <a:ext cx="540258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4" name="正方形/長方形 403"/>
        <xdr:cNvSpPr/>
      </xdr:nvSpPr>
      <xdr:spPr>
        <a:xfrm>
          <a:off x="17683480" y="11861800"/>
          <a:ext cx="38582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5" name="テキスト ボックス 404"/>
        <xdr:cNvSpPr txBox="1"/>
      </xdr:nvSpPr>
      <xdr:spPr>
        <a:xfrm>
          <a:off x="17721580" y="12171680"/>
          <a:ext cx="5143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・物件費や人件費の増加により、前年度から</a:t>
          </a:r>
          <a:r>
            <a:rPr kumimoji="1" lang="en-US" altLang="ja-JP" sz="1300">
              <a:latin typeface="ＭＳ Ｐゴシック"/>
              <a:ea typeface="ＭＳ Ｐゴシック"/>
            </a:rPr>
            <a:t>1.6</a:t>
          </a:r>
          <a:r>
            <a:rPr kumimoji="1" lang="ja-JP" altLang="en-US" sz="1300">
              <a:latin typeface="ＭＳ Ｐゴシック"/>
              <a:ea typeface="ＭＳ Ｐゴシック"/>
            </a:rPr>
            <a:t>ポイント上昇しており、類似団体平均を</a:t>
          </a:r>
          <a:r>
            <a:rPr kumimoji="1" lang="en-US" altLang="ja-JP" sz="1300">
              <a:latin typeface="ＭＳ Ｐゴシック"/>
              <a:ea typeface="ＭＳ Ｐゴシック"/>
            </a:rPr>
            <a:t>2.6</a:t>
          </a:r>
          <a:r>
            <a:rPr kumimoji="1" lang="ja-JP" altLang="en-US" sz="1300">
              <a:latin typeface="ＭＳ Ｐゴシック"/>
              <a:ea typeface="ＭＳ Ｐゴシック"/>
            </a:rPr>
            <a:t>ポイント上回った。</a:t>
          </a:r>
        </a:p>
        <a:p>
          <a:r>
            <a:rPr kumimoji="1" lang="ja-JP" altLang="en-US" sz="1300">
              <a:latin typeface="ＭＳ Ｐゴシック"/>
              <a:ea typeface="ＭＳ Ｐゴシック"/>
            </a:rPr>
            <a:t>　今後は、老朽化した施設の修繕費や維持補修費、社会保障関係経費が増大することが見込まれるため、事業の必要性や緊急性を十分精査し、住民サービスを低下させないよう注意しながら比率上昇の抑制に努める。</a:t>
          </a:r>
        </a:p>
      </xdr:txBody>
    </xdr:sp>
    <xdr:clientData/>
  </xdr:twoCellAnchor>
  <xdr:oneCellAnchor>
    <xdr:from xmlns:xdr="http://schemas.openxmlformats.org/drawingml/2006/spreadsheetDrawing">
      <xdr:col>62</xdr:col>
      <xdr:colOff>6350</xdr:colOff>
      <xdr:row>69</xdr:row>
      <xdr:rowOff>107950</xdr:rowOff>
    </xdr:from>
    <xdr:ext cx="297815" cy="224790"/>
    <xdr:sp macro="" textlink="">
      <xdr:nvSpPr>
        <xdr:cNvPr id="406" name="テキスト ボックス 405"/>
        <xdr:cNvSpPr txBox="1"/>
      </xdr:nvSpPr>
      <xdr:spPr>
        <a:xfrm>
          <a:off x="12565380" y="116751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7" name="直線コネクタ 406"/>
        <xdr:cNvCxnSpPr/>
      </xdr:nvCxnSpPr>
      <xdr:spPr>
        <a:xfrm>
          <a:off x="12603480" y="1409446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9080"/>
    <xdr:sp macro="" textlink="">
      <xdr:nvSpPr>
        <xdr:cNvPr id="408" name="テキスト ボックス 407"/>
        <xdr:cNvSpPr txBox="1"/>
      </xdr:nvSpPr>
      <xdr:spPr>
        <a:xfrm>
          <a:off x="12087860" y="1395603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9" name="直線コネクタ 408"/>
        <xdr:cNvCxnSpPr/>
      </xdr:nvCxnSpPr>
      <xdr:spPr>
        <a:xfrm>
          <a:off x="12603480" y="137756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7365" cy="259080"/>
    <xdr:sp macro="" textlink="">
      <xdr:nvSpPr>
        <xdr:cNvPr id="410" name="テキスト ボックス 409"/>
        <xdr:cNvSpPr txBox="1"/>
      </xdr:nvSpPr>
      <xdr:spPr>
        <a:xfrm>
          <a:off x="12087860" y="1363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11" name="直線コネクタ 410"/>
        <xdr:cNvCxnSpPr/>
      </xdr:nvCxnSpPr>
      <xdr:spPr>
        <a:xfrm>
          <a:off x="12603480" y="134562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74295</xdr:rowOff>
    </xdr:from>
    <xdr:ext cx="507365" cy="258445"/>
    <xdr:sp macro="" textlink="">
      <xdr:nvSpPr>
        <xdr:cNvPr id="412" name="テキスト ボックス 411"/>
        <xdr:cNvSpPr txBox="1"/>
      </xdr:nvSpPr>
      <xdr:spPr>
        <a:xfrm>
          <a:off x="12087860" y="133178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13" name="直線コネクタ 412"/>
        <xdr:cNvCxnSpPr/>
      </xdr:nvCxnSpPr>
      <xdr:spPr>
        <a:xfrm>
          <a:off x="12603480" y="131375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7365" cy="258445"/>
    <xdr:sp macro="" textlink="">
      <xdr:nvSpPr>
        <xdr:cNvPr id="414" name="テキスト ボックス 413"/>
        <xdr:cNvSpPr txBox="1"/>
      </xdr:nvSpPr>
      <xdr:spPr>
        <a:xfrm>
          <a:off x="12087860" y="1299908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5" name="直線コネクタ 414"/>
        <xdr:cNvCxnSpPr/>
      </xdr:nvCxnSpPr>
      <xdr:spPr>
        <a:xfrm>
          <a:off x="12603480" y="1281874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7365" cy="258445"/>
    <xdr:sp macro="" textlink="">
      <xdr:nvSpPr>
        <xdr:cNvPr id="416" name="テキスト ボックス 415"/>
        <xdr:cNvSpPr txBox="1"/>
      </xdr:nvSpPr>
      <xdr:spPr>
        <a:xfrm>
          <a:off x="12087860" y="1268031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7" name="直線コネクタ 416"/>
        <xdr:cNvCxnSpPr/>
      </xdr:nvCxnSpPr>
      <xdr:spPr>
        <a:xfrm>
          <a:off x="12603480" y="1249997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7365" cy="258445"/>
    <xdr:sp macro="" textlink="">
      <xdr:nvSpPr>
        <xdr:cNvPr id="418" name="テキスト ボックス 417"/>
        <xdr:cNvSpPr txBox="1"/>
      </xdr:nvSpPr>
      <xdr:spPr>
        <a:xfrm>
          <a:off x="12087860" y="1236154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9" name="直線コネクタ 418"/>
        <xdr:cNvCxnSpPr/>
      </xdr:nvCxnSpPr>
      <xdr:spPr>
        <a:xfrm>
          <a:off x="12603480" y="1218057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140335</xdr:rowOff>
    </xdr:from>
    <xdr:ext cx="507365" cy="258445"/>
    <xdr:sp macro="" textlink="">
      <xdr:nvSpPr>
        <xdr:cNvPr id="420" name="テキスト ボックス 419"/>
        <xdr:cNvSpPr txBox="1"/>
      </xdr:nvSpPr>
      <xdr:spPr>
        <a:xfrm>
          <a:off x="12087860" y="120427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1" name="直線コネクタ 420"/>
        <xdr:cNvCxnSpPr/>
      </xdr:nvCxnSpPr>
      <xdr:spPr>
        <a:xfrm>
          <a:off x="12603480" y="118618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9080"/>
    <xdr:sp macro="" textlink="">
      <xdr:nvSpPr>
        <xdr:cNvPr id="422" name="テキスト ボックス 421"/>
        <xdr:cNvSpPr txBox="1"/>
      </xdr:nvSpPr>
      <xdr:spPr>
        <a:xfrm>
          <a:off x="12087860" y="117233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3" name="公債費以外グラフ枠"/>
        <xdr:cNvSpPr/>
      </xdr:nvSpPr>
      <xdr:spPr>
        <a:xfrm>
          <a:off x="12603480" y="11861800"/>
          <a:ext cx="468122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76200</xdr:rowOff>
    </xdr:from>
    <xdr:to xmlns:xdr="http://schemas.openxmlformats.org/drawingml/2006/spreadsheetDrawing">
      <xdr:col>82</xdr:col>
      <xdr:colOff>107950</xdr:colOff>
      <xdr:row>80</xdr:row>
      <xdr:rowOff>136525</xdr:rowOff>
    </xdr:to>
    <xdr:cxnSp macro="">
      <xdr:nvCxnSpPr>
        <xdr:cNvPr id="424" name="直線コネクタ 423"/>
        <xdr:cNvCxnSpPr/>
      </xdr:nvCxnSpPr>
      <xdr:spPr>
        <a:xfrm flipV="1">
          <a:off x="16718280" y="12313920"/>
          <a:ext cx="0" cy="1233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108585</xdr:rowOff>
    </xdr:from>
    <xdr:ext cx="761365" cy="258445"/>
    <xdr:sp macro="" textlink="">
      <xdr:nvSpPr>
        <xdr:cNvPr id="425" name="公債費以外最小値テキスト"/>
        <xdr:cNvSpPr txBox="1"/>
      </xdr:nvSpPr>
      <xdr:spPr>
        <a:xfrm>
          <a:off x="16807180" y="135197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136525</xdr:rowOff>
    </xdr:from>
    <xdr:to xmlns:xdr="http://schemas.openxmlformats.org/drawingml/2006/spreadsheetDrawing">
      <xdr:col>82</xdr:col>
      <xdr:colOff>196850</xdr:colOff>
      <xdr:row>80</xdr:row>
      <xdr:rowOff>136525</xdr:rowOff>
    </xdr:to>
    <xdr:cxnSp macro="">
      <xdr:nvCxnSpPr>
        <xdr:cNvPr id="426" name="直線コネクタ 425"/>
        <xdr:cNvCxnSpPr/>
      </xdr:nvCxnSpPr>
      <xdr:spPr>
        <a:xfrm>
          <a:off x="16629380" y="13547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162560</xdr:rowOff>
    </xdr:from>
    <xdr:ext cx="761365" cy="258445"/>
    <xdr:sp macro="" textlink="">
      <xdr:nvSpPr>
        <xdr:cNvPr id="427" name="公債費以外最大値テキスト"/>
        <xdr:cNvSpPr txBox="1"/>
      </xdr:nvSpPr>
      <xdr:spPr>
        <a:xfrm>
          <a:off x="16807180" y="120650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76200</xdr:rowOff>
    </xdr:from>
    <xdr:to xmlns:xdr="http://schemas.openxmlformats.org/drawingml/2006/spreadsheetDrawing">
      <xdr:col>82</xdr:col>
      <xdr:colOff>196850</xdr:colOff>
      <xdr:row>73</xdr:row>
      <xdr:rowOff>76200</xdr:rowOff>
    </xdr:to>
    <xdr:cxnSp macro="">
      <xdr:nvCxnSpPr>
        <xdr:cNvPr id="428" name="直線コネクタ 427"/>
        <xdr:cNvCxnSpPr/>
      </xdr:nvCxnSpPr>
      <xdr:spPr>
        <a:xfrm>
          <a:off x="16629380" y="1231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76</xdr:row>
      <xdr:rowOff>84455</xdr:rowOff>
    </xdr:from>
    <xdr:to xmlns:xdr="http://schemas.openxmlformats.org/drawingml/2006/spreadsheetDrawing">
      <xdr:col>82</xdr:col>
      <xdr:colOff>107950</xdr:colOff>
      <xdr:row>77</xdr:row>
      <xdr:rowOff>17780</xdr:rowOff>
    </xdr:to>
    <xdr:cxnSp macro="">
      <xdr:nvCxnSpPr>
        <xdr:cNvPr id="429" name="直線コネクタ 428"/>
        <xdr:cNvCxnSpPr/>
      </xdr:nvCxnSpPr>
      <xdr:spPr>
        <a:xfrm>
          <a:off x="15869920" y="12825095"/>
          <a:ext cx="84836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74</xdr:row>
      <xdr:rowOff>156210</xdr:rowOff>
    </xdr:from>
    <xdr:ext cx="761365" cy="259080"/>
    <xdr:sp macro="" textlink="">
      <xdr:nvSpPr>
        <xdr:cNvPr id="430" name="公債費以外平均値テキスト"/>
        <xdr:cNvSpPr txBox="1"/>
      </xdr:nvSpPr>
      <xdr:spPr>
        <a:xfrm>
          <a:off x="16807180" y="1256157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140335</xdr:rowOff>
    </xdr:from>
    <xdr:to xmlns:xdr="http://schemas.openxmlformats.org/drawingml/2006/spreadsheetDrawing">
      <xdr:col>82</xdr:col>
      <xdr:colOff>158750</xdr:colOff>
      <xdr:row>76</xdr:row>
      <xdr:rowOff>69850</xdr:rowOff>
    </xdr:to>
    <xdr:sp macro="" textlink="">
      <xdr:nvSpPr>
        <xdr:cNvPr id="431" name="フローチャート: 判断 430"/>
        <xdr:cNvSpPr/>
      </xdr:nvSpPr>
      <xdr:spPr>
        <a:xfrm>
          <a:off x="16667480" y="127133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75</xdr:row>
      <xdr:rowOff>151765</xdr:rowOff>
    </xdr:from>
    <xdr:to xmlns:xdr="http://schemas.openxmlformats.org/drawingml/2006/spreadsheetDrawing">
      <xdr:col>78</xdr:col>
      <xdr:colOff>69850</xdr:colOff>
      <xdr:row>76</xdr:row>
      <xdr:rowOff>84455</xdr:rowOff>
    </xdr:to>
    <xdr:cxnSp macro="">
      <xdr:nvCxnSpPr>
        <xdr:cNvPr id="432" name="直線コネクタ 431"/>
        <xdr:cNvCxnSpPr/>
      </xdr:nvCxnSpPr>
      <xdr:spPr>
        <a:xfrm>
          <a:off x="14968220" y="12724765"/>
          <a:ext cx="9017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61595</xdr:rowOff>
    </xdr:from>
    <xdr:to xmlns:xdr="http://schemas.openxmlformats.org/drawingml/2006/spreadsheetDrawing">
      <xdr:col>78</xdr:col>
      <xdr:colOff>120650</xdr:colOff>
      <xdr:row>75</xdr:row>
      <xdr:rowOff>163195</xdr:rowOff>
    </xdr:to>
    <xdr:sp macro="" textlink="">
      <xdr:nvSpPr>
        <xdr:cNvPr id="433" name="フローチャート: 判断 432"/>
        <xdr:cNvSpPr/>
      </xdr:nvSpPr>
      <xdr:spPr>
        <a:xfrm>
          <a:off x="15819120" y="12634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74</xdr:row>
      <xdr:rowOff>1905</xdr:rowOff>
    </xdr:from>
    <xdr:ext cx="736600" cy="259080"/>
    <xdr:sp macro="" textlink="">
      <xdr:nvSpPr>
        <xdr:cNvPr id="434" name="テキスト ボックス 433"/>
        <xdr:cNvSpPr txBox="1"/>
      </xdr:nvSpPr>
      <xdr:spPr>
        <a:xfrm>
          <a:off x="15483840" y="124072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75</xdr:row>
      <xdr:rowOff>151765</xdr:rowOff>
    </xdr:from>
    <xdr:to xmlns:xdr="http://schemas.openxmlformats.org/drawingml/2006/spreadsheetDrawing">
      <xdr:col>73</xdr:col>
      <xdr:colOff>180975</xdr:colOff>
      <xdr:row>76</xdr:row>
      <xdr:rowOff>26035</xdr:rowOff>
    </xdr:to>
    <xdr:cxnSp macro="">
      <xdr:nvCxnSpPr>
        <xdr:cNvPr id="435" name="直線コネクタ 434"/>
        <xdr:cNvCxnSpPr/>
      </xdr:nvCxnSpPr>
      <xdr:spPr>
        <a:xfrm flipV="1">
          <a:off x="14069060" y="12724765"/>
          <a:ext cx="89916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74</xdr:row>
      <xdr:rowOff>62865</xdr:rowOff>
    </xdr:from>
    <xdr:to xmlns:xdr="http://schemas.openxmlformats.org/drawingml/2006/spreadsheetDrawing">
      <xdr:col>74</xdr:col>
      <xdr:colOff>31750</xdr:colOff>
      <xdr:row>74</xdr:row>
      <xdr:rowOff>164465</xdr:rowOff>
    </xdr:to>
    <xdr:sp macro="" textlink="">
      <xdr:nvSpPr>
        <xdr:cNvPr id="436" name="フローチャート: 判断 435"/>
        <xdr:cNvSpPr/>
      </xdr:nvSpPr>
      <xdr:spPr>
        <a:xfrm>
          <a:off x="14917420" y="1246822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73</xdr:row>
      <xdr:rowOff>3175</xdr:rowOff>
    </xdr:from>
    <xdr:ext cx="762000" cy="259080"/>
    <xdr:sp macro="" textlink="">
      <xdr:nvSpPr>
        <xdr:cNvPr id="437" name="テキスト ボックス 436"/>
        <xdr:cNvSpPr txBox="1"/>
      </xdr:nvSpPr>
      <xdr:spPr>
        <a:xfrm>
          <a:off x="14584680" y="12240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74</xdr:row>
      <xdr:rowOff>100965</xdr:rowOff>
    </xdr:from>
    <xdr:to xmlns:xdr="http://schemas.openxmlformats.org/drawingml/2006/spreadsheetDrawing">
      <xdr:col>69</xdr:col>
      <xdr:colOff>92075</xdr:colOff>
      <xdr:row>76</xdr:row>
      <xdr:rowOff>26035</xdr:rowOff>
    </xdr:to>
    <xdr:cxnSp macro="">
      <xdr:nvCxnSpPr>
        <xdr:cNvPr id="438" name="直線コネクタ 437"/>
        <xdr:cNvCxnSpPr/>
      </xdr:nvCxnSpPr>
      <xdr:spPr>
        <a:xfrm>
          <a:off x="13169900" y="12506325"/>
          <a:ext cx="899160" cy="260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127000</xdr:rowOff>
    </xdr:from>
    <xdr:to xmlns:xdr="http://schemas.openxmlformats.org/drawingml/2006/spreadsheetDrawing">
      <xdr:col>69</xdr:col>
      <xdr:colOff>142875</xdr:colOff>
      <xdr:row>76</xdr:row>
      <xdr:rowOff>57150</xdr:rowOff>
    </xdr:to>
    <xdr:sp macro="" textlink="">
      <xdr:nvSpPr>
        <xdr:cNvPr id="439" name="フローチャート: 判断 438"/>
        <xdr:cNvSpPr/>
      </xdr:nvSpPr>
      <xdr:spPr>
        <a:xfrm>
          <a:off x="14018260" y="12700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67310</xdr:rowOff>
    </xdr:from>
    <xdr:ext cx="761365" cy="259080"/>
    <xdr:sp macro="" textlink="">
      <xdr:nvSpPr>
        <xdr:cNvPr id="440" name="テキスト ボックス 439"/>
        <xdr:cNvSpPr txBox="1"/>
      </xdr:nvSpPr>
      <xdr:spPr>
        <a:xfrm>
          <a:off x="13682980" y="124726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1270</xdr:rowOff>
    </xdr:from>
    <xdr:to xmlns:xdr="http://schemas.openxmlformats.org/drawingml/2006/spreadsheetDrawing">
      <xdr:col>65</xdr:col>
      <xdr:colOff>53975</xdr:colOff>
      <xdr:row>76</xdr:row>
      <xdr:rowOff>102870</xdr:rowOff>
    </xdr:to>
    <xdr:sp macro="" textlink="">
      <xdr:nvSpPr>
        <xdr:cNvPr id="441" name="フローチャート: 判断 440"/>
        <xdr:cNvSpPr/>
      </xdr:nvSpPr>
      <xdr:spPr>
        <a:xfrm>
          <a:off x="13116560" y="1274191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76</xdr:row>
      <xdr:rowOff>87630</xdr:rowOff>
    </xdr:from>
    <xdr:ext cx="761365" cy="258445"/>
    <xdr:sp macro="" textlink="">
      <xdr:nvSpPr>
        <xdr:cNvPr id="442" name="テキスト ボックス 441"/>
        <xdr:cNvSpPr txBox="1"/>
      </xdr:nvSpPr>
      <xdr:spPr>
        <a:xfrm>
          <a:off x="12783820" y="128282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8445"/>
    <xdr:sp macro="" textlink="">
      <xdr:nvSpPr>
        <xdr:cNvPr id="443" name="テキスト ボックス 442"/>
        <xdr:cNvSpPr txBox="1"/>
      </xdr:nvSpPr>
      <xdr:spPr>
        <a:xfrm>
          <a:off x="1649984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2000" cy="258445"/>
    <xdr:sp macro="" textlink="">
      <xdr:nvSpPr>
        <xdr:cNvPr id="444" name="テキスト ボックス 443"/>
        <xdr:cNvSpPr txBox="1"/>
      </xdr:nvSpPr>
      <xdr:spPr>
        <a:xfrm>
          <a:off x="1565148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2000" cy="258445"/>
    <xdr:sp macro="" textlink="">
      <xdr:nvSpPr>
        <xdr:cNvPr id="445" name="テキスト ボックス 444"/>
        <xdr:cNvSpPr txBox="1"/>
      </xdr:nvSpPr>
      <xdr:spPr>
        <a:xfrm>
          <a:off x="1474978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8445"/>
    <xdr:sp macro="" textlink="">
      <xdr:nvSpPr>
        <xdr:cNvPr id="446" name="テキスト ボックス 445"/>
        <xdr:cNvSpPr txBox="1"/>
      </xdr:nvSpPr>
      <xdr:spPr>
        <a:xfrm>
          <a:off x="13850620" y="14091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8445"/>
    <xdr:sp macro="" textlink="">
      <xdr:nvSpPr>
        <xdr:cNvPr id="447" name="テキスト ボックス 446"/>
        <xdr:cNvSpPr txBox="1"/>
      </xdr:nvSpPr>
      <xdr:spPr>
        <a:xfrm>
          <a:off x="12948920" y="140919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138430</xdr:rowOff>
    </xdr:from>
    <xdr:to xmlns:xdr="http://schemas.openxmlformats.org/drawingml/2006/spreadsheetDrawing">
      <xdr:col>82</xdr:col>
      <xdr:colOff>158750</xdr:colOff>
      <xdr:row>77</xdr:row>
      <xdr:rowOff>68580</xdr:rowOff>
    </xdr:to>
    <xdr:sp macro="" textlink="">
      <xdr:nvSpPr>
        <xdr:cNvPr id="448" name="楕円 447"/>
        <xdr:cNvSpPr/>
      </xdr:nvSpPr>
      <xdr:spPr>
        <a:xfrm>
          <a:off x="16667480" y="12879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76</xdr:row>
      <xdr:rowOff>110490</xdr:rowOff>
    </xdr:from>
    <xdr:ext cx="761365" cy="258445"/>
    <xdr:sp macro="" textlink="">
      <xdr:nvSpPr>
        <xdr:cNvPr id="449" name="公債費以外該当値テキスト"/>
        <xdr:cNvSpPr txBox="1"/>
      </xdr:nvSpPr>
      <xdr:spPr>
        <a:xfrm>
          <a:off x="16807180" y="128511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33655</xdr:rowOff>
    </xdr:from>
    <xdr:to xmlns:xdr="http://schemas.openxmlformats.org/drawingml/2006/spreadsheetDrawing">
      <xdr:col>78</xdr:col>
      <xdr:colOff>120650</xdr:colOff>
      <xdr:row>76</xdr:row>
      <xdr:rowOff>135255</xdr:rowOff>
    </xdr:to>
    <xdr:sp macro="" textlink="">
      <xdr:nvSpPr>
        <xdr:cNvPr id="450" name="楕円 449"/>
        <xdr:cNvSpPr/>
      </xdr:nvSpPr>
      <xdr:spPr>
        <a:xfrm>
          <a:off x="15819120" y="1277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120015</xdr:rowOff>
    </xdr:from>
    <xdr:ext cx="736600" cy="259080"/>
    <xdr:sp macro="" textlink="">
      <xdr:nvSpPr>
        <xdr:cNvPr id="451" name="テキスト ボックス 450"/>
        <xdr:cNvSpPr txBox="1"/>
      </xdr:nvSpPr>
      <xdr:spPr>
        <a:xfrm>
          <a:off x="15483840" y="12860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75</xdr:row>
      <xdr:rowOff>100965</xdr:rowOff>
    </xdr:from>
    <xdr:to xmlns:xdr="http://schemas.openxmlformats.org/drawingml/2006/spreadsheetDrawing">
      <xdr:col>74</xdr:col>
      <xdr:colOff>31750</xdr:colOff>
      <xdr:row>76</xdr:row>
      <xdr:rowOff>31115</xdr:rowOff>
    </xdr:to>
    <xdr:sp macro="" textlink="">
      <xdr:nvSpPr>
        <xdr:cNvPr id="452" name="楕円 451"/>
        <xdr:cNvSpPr/>
      </xdr:nvSpPr>
      <xdr:spPr>
        <a:xfrm>
          <a:off x="14917420" y="12673965"/>
          <a:ext cx="1041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76</xdr:row>
      <xdr:rowOff>15875</xdr:rowOff>
    </xdr:from>
    <xdr:ext cx="762000" cy="258445"/>
    <xdr:sp macro="" textlink="">
      <xdr:nvSpPr>
        <xdr:cNvPr id="453" name="テキスト ボックス 452"/>
        <xdr:cNvSpPr txBox="1"/>
      </xdr:nvSpPr>
      <xdr:spPr>
        <a:xfrm>
          <a:off x="14584680" y="12756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75</xdr:row>
      <xdr:rowOff>146685</xdr:rowOff>
    </xdr:from>
    <xdr:to xmlns:xdr="http://schemas.openxmlformats.org/drawingml/2006/spreadsheetDrawing">
      <xdr:col>69</xdr:col>
      <xdr:colOff>142875</xdr:colOff>
      <xdr:row>76</xdr:row>
      <xdr:rowOff>76835</xdr:rowOff>
    </xdr:to>
    <xdr:sp macro="" textlink="">
      <xdr:nvSpPr>
        <xdr:cNvPr id="454" name="楕円 453"/>
        <xdr:cNvSpPr/>
      </xdr:nvSpPr>
      <xdr:spPr>
        <a:xfrm>
          <a:off x="14018260" y="12719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61595</xdr:rowOff>
    </xdr:from>
    <xdr:ext cx="761365" cy="259080"/>
    <xdr:sp macro="" textlink="">
      <xdr:nvSpPr>
        <xdr:cNvPr id="455" name="テキスト ボックス 454"/>
        <xdr:cNvSpPr txBox="1"/>
      </xdr:nvSpPr>
      <xdr:spPr>
        <a:xfrm>
          <a:off x="13682980" y="1280223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50165</xdr:rowOff>
    </xdr:from>
    <xdr:to xmlns:xdr="http://schemas.openxmlformats.org/drawingml/2006/spreadsheetDrawing">
      <xdr:col>65</xdr:col>
      <xdr:colOff>53975</xdr:colOff>
      <xdr:row>74</xdr:row>
      <xdr:rowOff>151765</xdr:rowOff>
    </xdr:to>
    <xdr:sp macro="" textlink="">
      <xdr:nvSpPr>
        <xdr:cNvPr id="456" name="楕円 455"/>
        <xdr:cNvSpPr/>
      </xdr:nvSpPr>
      <xdr:spPr>
        <a:xfrm>
          <a:off x="13116560" y="1245552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161925</xdr:rowOff>
    </xdr:from>
    <xdr:ext cx="761365" cy="258445"/>
    <xdr:sp macro="" textlink="">
      <xdr:nvSpPr>
        <xdr:cNvPr id="457" name="テキスト ボックス 456"/>
        <xdr:cNvSpPr txBox="1"/>
      </xdr:nvSpPr>
      <xdr:spPr>
        <a:xfrm>
          <a:off x="12783820" y="122320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136755"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3851255" y="0"/>
          <a:ext cx="298450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3860145" y="12700"/>
          <a:ext cx="29591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3872845" y="31750"/>
          <a:ext cx="292608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千葉県旭市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627485" y="0"/>
          <a:ext cx="20262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654155" y="12700"/>
          <a:ext cx="198056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679555" y="31750"/>
          <a:ext cx="192341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03120" y="11811000"/>
          <a:ext cx="413004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6593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352040" y="1193800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448560"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366260" y="11887200"/>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589780" y="1184910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85725</xdr:rowOff>
    </xdr:to>
    <xdr:sp macro="" textlink="">
      <xdr:nvSpPr>
        <xdr:cNvPr id="16" name="正方形/長方形 15"/>
        <xdr:cNvSpPr/>
      </xdr:nvSpPr>
      <xdr:spPr>
        <a:xfrm>
          <a:off x="2103120" y="1047115"/>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9794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47040" y="116141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47040" y="142430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47040" y="1725295"/>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177800</xdr:colOff>
      <xdr:row>7</xdr:row>
      <xdr:rowOff>8890</xdr:rowOff>
    </xdr:to>
    <xdr:cxnSp macro="">
      <xdr:nvCxnSpPr>
        <xdr:cNvPr id="21" name="直線コネクタ 20"/>
        <xdr:cNvCxnSpPr/>
      </xdr:nvCxnSpPr>
      <xdr:spPr>
        <a:xfrm flipH="1">
          <a:off x="191770" y="122428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7749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1770" y="1674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7749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1770" y="205549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26695"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26695" y="1437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03120" y="1610995"/>
          <a:ext cx="4130040" cy="22593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1480" cy="275590"/>
    <xdr:sp macro="" textlink="">
      <xdr:nvSpPr>
        <xdr:cNvPr id="29" name="テキスト ボックス 28"/>
        <xdr:cNvSpPr txBox="1"/>
      </xdr:nvSpPr>
      <xdr:spPr>
        <a:xfrm>
          <a:off x="1635760" y="1237615"/>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03120" y="387032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1365" cy="258445"/>
    <xdr:sp macro="" textlink="">
      <xdr:nvSpPr>
        <xdr:cNvPr id="31" name="テキスト ボックス 30"/>
        <xdr:cNvSpPr txBox="1"/>
      </xdr:nvSpPr>
      <xdr:spPr>
        <a:xfrm>
          <a:off x="1348740" y="37318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03120" y="349694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108585</xdr:rowOff>
    </xdr:from>
    <xdr:ext cx="761365" cy="258445"/>
    <xdr:sp macro="" textlink="">
      <xdr:nvSpPr>
        <xdr:cNvPr id="33" name="テキスト ボックス 32"/>
        <xdr:cNvSpPr txBox="1"/>
      </xdr:nvSpPr>
      <xdr:spPr>
        <a:xfrm>
          <a:off x="1348740" y="33585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03120" y="312356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1365" cy="258445"/>
    <xdr:sp macro="" textlink="">
      <xdr:nvSpPr>
        <xdr:cNvPr id="35" name="テキスト ボックス 34"/>
        <xdr:cNvSpPr txBox="1"/>
      </xdr:nvSpPr>
      <xdr:spPr>
        <a:xfrm>
          <a:off x="1348740" y="29851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03120" y="2750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1365" cy="258445"/>
    <xdr:sp macro="" textlink="">
      <xdr:nvSpPr>
        <xdr:cNvPr id="37" name="テキスト ボックス 36"/>
        <xdr:cNvSpPr txBox="1"/>
      </xdr:nvSpPr>
      <xdr:spPr>
        <a:xfrm>
          <a:off x="1348740" y="2611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03120" y="2372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1365" cy="258445"/>
    <xdr:sp macro="" textlink="">
      <xdr:nvSpPr>
        <xdr:cNvPr id="39" name="テキスト ボックス 38"/>
        <xdr:cNvSpPr txBox="1"/>
      </xdr:nvSpPr>
      <xdr:spPr>
        <a:xfrm>
          <a:off x="1348740" y="22313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03120" y="1991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1365" cy="259080"/>
    <xdr:sp macro="" textlink="">
      <xdr:nvSpPr>
        <xdr:cNvPr id="41" name="テキスト ボックス 40"/>
        <xdr:cNvSpPr txBox="1"/>
      </xdr:nvSpPr>
      <xdr:spPr>
        <a:xfrm>
          <a:off x="1348740" y="18497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03120" y="161099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1365" cy="258445"/>
    <xdr:sp macro="" textlink="">
      <xdr:nvSpPr>
        <xdr:cNvPr id="43" name="テキスト ボックス 42"/>
        <xdr:cNvSpPr txBox="1"/>
      </xdr:nvSpPr>
      <xdr:spPr>
        <a:xfrm>
          <a:off x="1348740" y="1472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03120" y="1610995"/>
          <a:ext cx="4130040" cy="22593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160655</xdr:rowOff>
    </xdr:from>
    <xdr:to xmlns:xdr="http://schemas.openxmlformats.org/drawingml/2006/spreadsheetDrawing">
      <xdr:col>29</xdr:col>
      <xdr:colOff>127000</xdr:colOff>
      <xdr:row>20</xdr:row>
      <xdr:rowOff>139065</xdr:rowOff>
    </xdr:to>
    <xdr:cxnSp macro="">
      <xdr:nvCxnSpPr>
        <xdr:cNvPr id="45" name="直線コネクタ 44"/>
        <xdr:cNvCxnSpPr/>
      </xdr:nvCxnSpPr>
      <xdr:spPr>
        <a:xfrm flipV="1">
          <a:off x="5504180" y="2225675"/>
          <a:ext cx="0" cy="13309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111125</xdr:rowOff>
    </xdr:from>
    <xdr:ext cx="761365" cy="258445"/>
    <xdr:sp macro="" textlink="">
      <xdr:nvSpPr>
        <xdr:cNvPr id="46" name="人口1人当たり決算額の推移最小値テキスト130"/>
        <xdr:cNvSpPr txBox="1"/>
      </xdr:nvSpPr>
      <xdr:spPr>
        <a:xfrm>
          <a:off x="5588000" y="35286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139065</xdr:rowOff>
    </xdr:from>
    <xdr:to xmlns:xdr="http://schemas.openxmlformats.org/drawingml/2006/spreadsheetDrawing">
      <xdr:col>30</xdr:col>
      <xdr:colOff>25400</xdr:colOff>
      <xdr:row>20</xdr:row>
      <xdr:rowOff>139065</xdr:rowOff>
    </xdr:to>
    <xdr:cxnSp macro="">
      <xdr:nvCxnSpPr>
        <xdr:cNvPr id="47" name="直線コネクタ 46"/>
        <xdr:cNvCxnSpPr/>
      </xdr:nvCxnSpPr>
      <xdr:spPr>
        <a:xfrm>
          <a:off x="5415280" y="355663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75565</xdr:rowOff>
    </xdr:from>
    <xdr:ext cx="761365" cy="258445"/>
    <xdr:sp macro="" textlink="">
      <xdr:nvSpPr>
        <xdr:cNvPr id="48" name="人口1人当たり決算額の推移最大値テキスト130"/>
        <xdr:cNvSpPr txBox="1"/>
      </xdr:nvSpPr>
      <xdr:spPr>
        <a:xfrm>
          <a:off x="5588000" y="19691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160655</xdr:rowOff>
    </xdr:from>
    <xdr:to xmlns:xdr="http://schemas.openxmlformats.org/drawingml/2006/spreadsheetDrawing">
      <xdr:col>30</xdr:col>
      <xdr:colOff>25400</xdr:colOff>
      <xdr:row>12</xdr:row>
      <xdr:rowOff>160655</xdr:rowOff>
    </xdr:to>
    <xdr:cxnSp macro="">
      <xdr:nvCxnSpPr>
        <xdr:cNvPr id="49" name="直線コネクタ 48"/>
        <xdr:cNvCxnSpPr/>
      </xdr:nvCxnSpPr>
      <xdr:spPr>
        <a:xfrm>
          <a:off x="5415280" y="222567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125095</xdr:rowOff>
    </xdr:from>
    <xdr:to xmlns:xdr="http://schemas.openxmlformats.org/drawingml/2006/spreadsheetDrawing">
      <xdr:col>29</xdr:col>
      <xdr:colOff>127000</xdr:colOff>
      <xdr:row>17</xdr:row>
      <xdr:rowOff>140335</xdr:rowOff>
    </xdr:to>
    <xdr:cxnSp macro="">
      <xdr:nvCxnSpPr>
        <xdr:cNvPr id="50" name="直線コネクタ 49"/>
        <xdr:cNvCxnSpPr/>
      </xdr:nvCxnSpPr>
      <xdr:spPr>
        <a:xfrm flipV="1">
          <a:off x="4871720" y="3039745"/>
          <a:ext cx="63246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80645</xdr:rowOff>
    </xdr:from>
    <xdr:ext cx="761365" cy="259080"/>
    <xdr:sp macro="" textlink="">
      <xdr:nvSpPr>
        <xdr:cNvPr id="51" name="人口1人当たり決算額の推移平均値テキスト130"/>
        <xdr:cNvSpPr txBox="1"/>
      </xdr:nvSpPr>
      <xdr:spPr>
        <a:xfrm>
          <a:off x="5588000" y="282765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97,678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64135</xdr:rowOff>
    </xdr:from>
    <xdr:to xmlns:xdr="http://schemas.openxmlformats.org/drawingml/2006/spreadsheetDrawing">
      <xdr:col>29</xdr:col>
      <xdr:colOff>177800</xdr:colOff>
      <xdr:row>17</xdr:row>
      <xdr:rowOff>165735</xdr:rowOff>
    </xdr:to>
    <xdr:sp macro="" textlink="">
      <xdr:nvSpPr>
        <xdr:cNvPr id="52" name="フローチャート: 判断 51"/>
        <xdr:cNvSpPr/>
      </xdr:nvSpPr>
      <xdr:spPr>
        <a:xfrm>
          <a:off x="5453380" y="29787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140335</xdr:rowOff>
    </xdr:from>
    <xdr:to xmlns:xdr="http://schemas.openxmlformats.org/drawingml/2006/spreadsheetDrawing">
      <xdr:col>26</xdr:col>
      <xdr:colOff>50800</xdr:colOff>
      <xdr:row>18</xdr:row>
      <xdr:rowOff>635</xdr:rowOff>
    </xdr:to>
    <xdr:cxnSp macro="">
      <xdr:nvCxnSpPr>
        <xdr:cNvPr id="53" name="直線コネクタ 52"/>
        <xdr:cNvCxnSpPr/>
      </xdr:nvCxnSpPr>
      <xdr:spPr>
        <a:xfrm flipV="1">
          <a:off x="4193540" y="3054985"/>
          <a:ext cx="678180" cy="279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108585</xdr:rowOff>
    </xdr:from>
    <xdr:to xmlns:xdr="http://schemas.openxmlformats.org/drawingml/2006/spreadsheetDrawing">
      <xdr:col>26</xdr:col>
      <xdr:colOff>101600</xdr:colOff>
      <xdr:row>18</xdr:row>
      <xdr:rowOff>38735</xdr:rowOff>
    </xdr:to>
    <xdr:sp macro="" textlink="">
      <xdr:nvSpPr>
        <xdr:cNvPr id="54" name="フローチャート: 判断 53"/>
        <xdr:cNvSpPr/>
      </xdr:nvSpPr>
      <xdr:spPr>
        <a:xfrm>
          <a:off x="4820920" y="302323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23495</xdr:rowOff>
    </xdr:from>
    <xdr:ext cx="735965" cy="259080"/>
    <xdr:sp macro="" textlink="">
      <xdr:nvSpPr>
        <xdr:cNvPr id="55" name="テキスト ボックス 54"/>
        <xdr:cNvSpPr txBox="1"/>
      </xdr:nvSpPr>
      <xdr:spPr>
        <a:xfrm>
          <a:off x="4500880" y="310578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635</xdr:rowOff>
    </xdr:from>
    <xdr:to xmlns:xdr="http://schemas.openxmlformats.org/drawingml/2006/spreadsheetDrawing">
      <xdr:col>22</xdr:col>
      <xdr:colOff>114300</xdr:colOff>
      <xdr:row>18</xdr:row>
      <xdr:rowOff>13970</xdr:rowOff>
    </xdr:to>
    <xdr:cxnSp macro="">
      <xdr:nvCxnSpPr>
        <xdr:cNvPr id="56" name="直線コネクタ 55"/>
        <xdr:cNvCxnSpPr/>
      </xdr:nvCxnSpPr>
      <xdr:spPr>
        <a:xfrm flipV="1">
          <a:off x="3515360" y="3082925"/>
          <a:ext cx="67818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122555</xdr:rowOff>
    </xdr:from>
    <xdr:to xmlns:xdr="http://schemas.openxmlformats.org/drawingml/2006/spreadsheetDrawing">
      <xdr:col>22</xdr:col>
      <xdr:colOff>165100</xdr:colOff>
      <xdr:row>18</xdr:row>
      <xdr:rowOff>52705</xdr:rowOff>
    </xdr:to>
    <xdr:sp macro="" textlink="">
      <xdr:nvSpPr>
        <xdr:cNvPr id="57" name="フローチャート: 判断 56"/>
        <xdr:cNvSpPr/>
      </xdr:nvSpPr>
      <xdr:spPr>
        <a:xfrm>
          <a:off x="4142740" y="303720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37465</xdr:rowOff>
    </xdr:from>
    <xdr:ext cx="762000" cy="259080"/>
    <xdr:sp macro="" textlink="">
      <xdr:nvSpPr>
        <xdr:cNvPr id="58" name="テキスト ボックス 57"/>
        <xdr:cNvSpPr txBox="1"/>
      </xdr:nvSpPr>
      <xdr:spPr>
        <a:xfrm>
          <a:off x="3822700" y="3119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93,111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13970</xdr:rowOff>
    </xdr:from>
    <xdr:to xmlns:xdr="http://schemas.openxmlformats.org/drawingml/2006/spreadsheetDrawing">
      <xdr:col>18</xdr:col>
      <xdr:colOff>177800</xdr:colOff>
      <xdr:row>18</xdr:row>
      <xdr:rowOff>69215</xdr:rowOff>
    </xdr:to>
    <xdr:cxnSp macro="">
      <xdr:nvCxnSpPr>
        <xdr:cNvPr id="59" name="直線コネクタ 58"/>
        <xdr:cNvCxnSpPr/>
      </xdr:nvCxnSpPr>
      <xdr:spPr>
        <a:xfrm flipV="1">
          <a:off x="2832100" y="3096260"/>
          <a:ext cx="683260" cy="552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36830</xdr:rowOff>
    </xdr:from>
    <xdr:to xmlns:xdr="http://schemas.openxmlformats.org/drawingml/2006/spreadsheetDrawing">
      <xdr:col>19</xdr:col>
      <xdr:colOff>38100</xdr:colOff>
      <xdr:row>18</xdr:row>
      <xdr:rowOff>138430</xdr:rowOff>
    </xdr:to>
    <xdr:sp macro="" textlink="">
      <xdr:nvSpPr>
        <xdr:cNvPr id="60" name="フローチャート: 判断 59"/>
        <xdr:cNvSpPr/>
      </xdr:nvSpPr>
      <xdr:spPr>
        <a:xfrm>
          <a:off x="3464560" y="3119120"/>
          <a:ext cx="9652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123190</xdr:rowOff>
    </xdr:from>
    <xdr:ext cx="762000" cy="259080"/>
    <xdr:sp macro="" textlink="">
      <xdr:nvSpPr>
        <xdr:cNvPr id="61" name="テキスト ボックス 60"/>
        <xdr:cNvSpPr txBox="1"/>
      </xdr:nvSpPr>
      <xdr:spPr>
        <a:xfrm>
          <a:off x="3144520" y="3205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66675</xdr:rowOff>
    </xdr:from>
    <xdr:to xmlns:xdr="http://schemas.openxmlformats.org/drawingml/2006/spreadsheetDrawing">
      <xdr:col>15</xdr:col>
      <xdr:colOff>101600</xdr:colOff>
      <xdr:row>18</xdr:row>
      <xdr:rowOff>167640</xdr:rowOff>
    </xdr:to>
    <xdr:sp macro="" textlink="">
      <xdr:nvSpPr>
        <xdr:cNvPr id="62" name="フローチャート: 判断 61"/>
        <xdr:cNvSpPr/>
      </xdr:nvSpPr>
      <xdr:spPr>
        <a:xfrm>
          <a:off x="2781300" y="314896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153035</xdr:rowOff>
    </xdr:from>
    <xdr:ext cx="761365" cy="259080"/>
    <xdr:sp macro="" textlink="">
      <xdr:nvSpPr>
        <xdr:cNvPr id="63" name="テキスト ボックス 62"/>
        <xdr:cNvSpPr txBox="1"/>
      </xdr:nvSpPr>
      <xdr:spPr>
        <a:xfrm>
          <a:off x="2461260" y="32353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2000" cy="258445"/>
    <xdr:sp macro="" textlink="">
      <xdr:nvSpPr>
        <xdr:cNvPr id="64" name="テキスト ボックス 63"/>
        <xdr:cNvSpPr txBox="1"/>
      </xdr:nvSpPr>
      <xdr:spPr>
        <a:xfrm>
          <a:off x="53314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1365" cy="258445"/>
    <xdr:sp macro="" textlink="">
      <xdr:nvSpPr>
        <xdr:cNvPr id="65" name="テキスト ボックス 64"/>
        <xdr:cNvSpPr txBox="1"/>
      </xdr:nvSpPr>
      <xdr:spPr>
        <a:xfrm>
          <a:off x="469900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8445"/>
    <xdr:sp macro="" textlink="">
      <xdr:nvSpPr>
        <xdr:cNvPr id="66" name="テキスト ボックス 65"/>
        <xdr:cNvSpPr txBox="1"/>
      </xdr:nvSpPr>
      <xdr:spPr>
        <a:xfrm>
          <a:off x="402082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8445"/>
    <xdr:sp macro="" textlink="">
      <xdr:nvSpPr>
        <xdr:cNvPr id="67" name="テキスト ボックス 66"/>
        <xdr:cNvSpPr txBox="1"/>
      </xdr:nvSpPr>
      <xdr:spPr>
        <a:xfrm>
          <a:off x="3337560" y="38931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1365" cy="258445"/>
    <xdr:sp macro="" textlink="">
      <xdr:nvSpPr>
        <xdr:cNvPr id="68" name="テキスト ボックス 67"/>
        <xdr:cNvSpPr txBox="1"/>
      </xdr:nvSpPr>
      <xdr:spPr>
        <a:xfrm>
          <a:off x="2659380" y="3893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74295</xdr:rowOff>
    </xdr:from>
    <xdr:to xmlns:xdr="http://schemas.openxmlformats.org/drawingml/2006/spreadsheetDrawing">
      <xdr:col>29</xdr:col>
      <xdr:colOff>177800</xdr:colOff>
      <xdr:row>18</xdr:row>
      <xdr:rowOff>4445</xdr:rowOff>
    </xdr:to>
    <xdr:sp macro="" textlink="">
      <xdr:nvSpPr>
        <xdr:cNvPr id="69" name="楕円 68"/>
        <xdr:cNvSpPr/>
      </xdr:nvSpPr>
      <xdr:spPr>
        <a:xfrm>
          <a:off x="5453380" y="298894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46990</xdr:rowOff>
    </xdr:from>
    <xdr:ext cx="761365" cy="258445"/>
    <xdr:sp macro="" textlink="">
      <xdr:nvSpPr>
        <xdr:cNvPr id="70" name="人口1人当たり決算額の推移該当値テキスト130"/>
        <xdr:cNvSpPr txBox="1"/>
      </xdr:nvSpPr>
      <xdr:spPr>
        <a:xfrm>
          <a:off x="5588000" y="29616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89535</xdr:rowOff>
    </xdr:from>
    <xdr:to xmlns:xdr="http://schemas.openxmlformats.org/drawingml/2006/spreadsheetDrawing">
      <xdr:col>26</xdr:col>
      <xdr:colOff>101600</xdr:colOff>
      <xdr:row>18</xdr:row>
      <xdr:rowOff>19685</xdr:rowOff>
    </xdr:to>
    <xdr:sp macro="" textlink="">
      <xdr:nvSpPr>
        <xdr:cNvPr id="71" name="楕円 70"/>
        <xdr:cNvSpPr/>
      </xdr:nvSpPr>
      <xdr:spPr>
        <a:xfrm>
          <a:off x="4820920" y="300418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16</xdr:row>
      <xdr:rowOff>29845</xdr:rowOff>
    </xdr:from>
    <xdr:ext cx="735965" cy="258445"/>
    <xdr:sp macro="" textlink="">
      <xdr:nvSpPr>
        <xdr:cNvPr id="72" name="テキスト ボックス 71"/>
        <xdr:cNvSpPr txBox="1"/>
      </xdr:nvSpPr>
      <xdr:spPr>
        <a:xfrm>
          <a:off x="4500880" y="277685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120650</xdr:rowOff>
    </xdr:from>
    <xdr:to xmlns:xdr="http://schemas.openxmlformats.org/drawingml/2006/spreadsheetDrawing">
      <xdr:col>22</xdr:col>
      <xdr:colOff>165100</xdr:colOff>
      <xdr:row>18</xdr:row>
      <xdr:rowOff>51435</xdr:rowOff>
    </xdr:to>
    <xdr:sp macro="" textlink="">
      <xdr:nvSpPr>
        <xdr:cNvPr id="73" name="楕円 72"/>
        <xdr:cNvSpPr/>
      </xdr:nvSpPr>
      <xdr:spPr>
        <a:xfrm>
          <a:off x="4142740" y="3035300"/>
          <a:ext cx="101600" cy="9842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16</xdr:row>
      <xdr:rowOff>62230</xdr:rowOff>
    </xdr:from>
    <xdr:ext cx="762000" cy="259080"/>
    <xdr:sp macro="" textlink="">
      <xdr:nvSpPr>
        <xdr:cNvPr id="74" name="テキスト ボックス 73"/>
        <xdr:cNvSpPr txBox="1"/>
      </xdr:nvSpPr>
      <xdr:spPr>
        <a:xfrm>
          <a:off x="3822700" y="2809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134620</xdr:rowOff>
    </xdr:from>
    <xdr:to xmlns:xdr="http://schemas.openxmlformats.org/drawingml/2006/spreadsheetDrawing">
      <xdr:col>19</xdr:col>
      <xdr:colOff>38100</xdr:colOff>
      <xdr:row>18</xdr:row>
      <xdr:rowOff>64770</xdr:rowOff>
    </xdr:to>
    <xdr:sp macro="" textlink="">
      <xdr:nvSpPr>
        <xdr:cNvPr id="75" name="楕円 74"/>
        <xdr:cNvSpPr/>
      </xdr:nvSpPr>
      <xdr:spPr>
        <a:xfrm>
          <a:off x="3464560" y="3049270"/>
          <a:ext cx="9652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16</xdr:row>
      <xdr:rowOff>74930</xdr:rowOff>
    </xdr:from>
    <xdr:ext cx="762000" cy="259080"/>
    <xdr:sp macro="" textlink="">
      <xdr:nvSpPr>
        <xdr:cNvPr id="76" name="テキスト ボックス 75"/>
        <xdr:cNvSpPr txBox="1"/>
      </xdr:nvSpPr>
      <xdr:spPr>
        <a:xfrm>
          <a:off x="3144520" y="2821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18415</xdr:rowOff>
    </xdr:from>
    <xdr:to xmlns:xdr="http://schemas.openxmlformats.org/drawingml/2006/spreadsheetDrawing">
      <xdr:col>15</xdr:col>
      <xdr:colOff>101600</xdr:colOff>
      <xdr:row>18</xdr:row>
      <xdr:rowOff>120015</xdr:rowOff>
    </xdr:to>
    <xdr:sp macro="" textlink="">
      <xdr:nvSpPr>
        <xdr:cNvPr id="77" name="楕円 76"/>
        <xdr:cNvSpPr/>
      </xdr:nvSpPr>
      <xdr:spPr>
        <a:xfrm>
          <a:off x="2781300" y="3100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130175</xdr:rowOff>
    </xdr:from>
    <xdr:ext cx="761365" cy="258445"/>
    <xdr:sp macro="" textlink="">
      <xdr:nvSpPr>
        <xdr:cNvPr id="78" name="テキスト ボックス 77"/>
        <xdr:cNvSpPr txBox="1"/>
      </xdr:nvSpPr>
      <xdr:spPr>
        <a:xfrm>
          <a:off x="2461260" y="28771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03120" y="4977130"/>
          <a:ext cx="413004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77130"/>
          <a:ext cx="129794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47040" y="5091430"/>
          <a:ext cx="123444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47040" y="535432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47040" y="565912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1770" y="515493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7749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1770" y="5608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7749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1770" y="598995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26695"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2669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03120" y="5544185"/>
          <a:ext cx="413004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1480" cy="274320"/>
    <xdr:sp macro="" textlink="">
      <xdr:nvSpPr>
        <xdr:cNvPr id="92" name="テキスト ボックス 91"/>
        <xdr:cNvSpPr txBox="1"/>
      </xdr:nvSpPr>
      <xdr:spPr>
        <a:xfrm>
          <a:off x="1635760" y="5167630"/>
          <a:ext cx="41148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03120" y="782701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4" name="直線コネクタ 93"/>
        <xdr:cNvCxnSpPr/>
      </xdr:nvCxnSpPr>
      <xdr:spPr>
        <a:xfrm>
          <a:off x="2103120" y="750443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1365" cy="259080"/>
    <xdr:sp macro="" textlink="">
      <xdr:nvSpPr>
        <xdr:cNvPr id="95" name="テキスト ボックス 94"/>
        <xdr:cNvSpPr txBox="1"/>
      </xdr:nvSpPr>
      <xdr:spPr>
        <a:xfrm>
          <a:off x="1348740" y="73621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6" name="直線コネクタ 95"/>
        <xdr:cNvCxnSpPr/>
      </xdr:nvCxnSpPr>
      <xdr:spPr>
        <a:xfrm>
          <a:off x="2103120" y="717804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1365" cy="257810"/>
    <xdr:sp macro="" textlink="">
      <xdr:nvSpPr>
        <xdr:cNvPr id="97" name="テキスト ボックス 96"/>
        <xdr:cNvSpPr txBox="1"/>
      </xdr:nvSpPr>
      <xdr:spPr>
        <a:xfrm>
          <a:off x="1348740" y="703580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8" name="直線コネクタ 97"/>
        <xdr:cNvCxnSpPr/>
      </xdr:nvCxnSpPr>
      <xdr:spPr>
        <a:xfrm>
          <a:off x="2103120" y="685101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1365" cy="259080"/>
    <xdr:sp macro="" textlink="">
      <xdr:nvSpPr>
        <xdr:cNvPr id="99" name="テキスト ボックス 98"/>
        <xdr:cNvSpPr txBox="1"/>
      </xdr:nvSpPr>
      <xdr:spPr>
        <a:xfrm>
          <a:off x="1348740" y="6709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0" name="直線コネクタ 99"/>
        <xdr:cNvCxnSpPr/>
      </xdr:nvCxnSpPr>
      <xdr:spPr>
        <a:xfrm>
          <a:off x="2103120" y="652526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1365" cy="258445"/>
    <xdr:sp macro="" textlink="">
      <xdr:nvSpPr>
        <xdr:cNvPr id="101" name="テキスト ボックス 100"/>
        <xdr:cNvSpPr txBox="1"/>
      </xdr:nvSpPr>
      <xdr:spPr>
        <a:xfrm>
          <a:off x="1348740" y="63823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2" name="直線コネクタ 101"/>
        <xdr:cNvCxnSpPr/>
      </xdr:nvCxnSpPr>
      <xdr:spPr>
        <a:xfrm>
          <a:off x="2103120" y="619823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1365" cy="257810"/>
    <xdr:sp macro="" textlink="">
      <xdr:nvSpPr>
        <xdr:cNvPr id="103" name="テキスト ボックス 102"/>
        <xdr:cNvSpPr txBox="1"/>
      </xdr:nvSpPr>
      <xdr:spPr>
        <a:xfrm>
          <a:off x="1348740" y="605599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4" name="直線コネクタ 103"/>
        <xdr:cNvCxnSpPr/>
      </xdr:nvCxnSpPr>
      <xdr:spPr>
        <a:xfrm>
          <a:off x="2103120" y="587184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1365" cy="259715"/>
    <xdr:sp macro="" textlink="">
      <xdr:nvSpPr>
        <xdr:cNvPr id="105" name="テキスト ボックス 104"/>
        <xdr:cNvSpPr txBox="1"/>
      </xdr:nvSpPr>
      <xdr:spPr>
        <a:xfrm>
          <a:off x="1348740" y="5728970"/>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6" name="直線コネクタ 105"/>
        <xdr:cNvCxnSpPr/>
      </xdr:nvCxnSpPr>
      <xdr:spPr>
        <a:xfrm>
          <a:off x="2103120" y="5544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1365" cy="258445"/>
    <xdr:sp macro="" textlink="">
      <xdr:nvSpPr>
        <xdr:cNvPr id="107" name="テキスト ボックス 106"/>
        <xdr:cNvSpPr txBox="1"/>
      </xdr:nvSpPr>
      <xdr:spPr>
        <a:xfrm>
          <a:off x="1348740" y="54032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8" name="人口1人当たり決算額の推移グラフ枠445"/>
        <xdr:cNvSpPr/>
      </xdr:nvSpPr>
      <xdr:spPr>
        <a:xfrm>
          <a:off x="2103120" y="5544185"/>
          <a:ext cx="413004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68580</xdr:rowOff>
    </xdr:from>
    <xdr:to xmlns:xdr="http://schemas.openxmlformats.org/drawingml/2006/spreadsheetDrawing">
      <xdr:col>29</xdr:col>
      <xdr:colOff>127000</xdr:colOff>
      <xdr:row>37</xdr:row>
      <xdr:rowOff>263525</xdr:rowOff>
    </xdr:to>
    <xdr:cxnSp macro="">
      <xdr:nvCxnSpPr>
        <xdr:cNvPr id="109" name="直線コネクタ 108"/>
        <xdr:cNvCxnSpPr/>
      </xdr:nvCxnSpPr>
      <xdr:spPr>
        <a:xfrm flipV="1">
          <a:off x="5504180" y="5886450"/>
          <a:ext cx="0" cy="139509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236855</xdr:rowOff>
    </xdr:from>
    <xdr:ext cx="761365" cy="258445"/>
    <xdr:sp macro="" textlink="">
      <xdr:nvSpPr>
        <xdr:cNvPr id="110" name="人口1人当たり決算額の推移最小値テキスト445"/>
        <xdr:cNvSpPr txBox="1"/>
      </xdr:nvSpPr>
      <xdr:spPr>
        <a:xfrm>
          <a:off x="5588000" y="72548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263525</xdr:rowOff>
    </xdr:from>
    <xdr:to xmlns:xdr="http://schemas.openxmlformats.org/drawingml/2006/spreadsheetDrawing">
      <xdr:col>30</xdr:col>
      <xdr:colOff>25400</xdr:colOff>
      <xdr:row>37</xdr:row>
      <xdr:rowOff>263525</xdr:rowOff>
    </xdr:to>
    <xdr:cxnSp macro="">
      <xdr:nvCxnSpPr>
        <xdr:cNvPr id="111" name="直線コネクタ 110"/>
        <xdr:cNvCxnSpPr/>
      </xdr:nvCxnSpPr>
      <xdr:spPr>
        <a:xfrm>
          <a:off x="5415280" y="728154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325120</xdr:rowOff>
    </xdr:from>
    <xdr:ext cx="761365" cy="259080"/>
    <xdr:sp macro="" textlink="">
      <xdr:nvSpPr>
        <xdr:cNvPr id="112" name="人口1人当たり決算額の推移最大値テキスト445"/>
        <xdr:cNvSpPr txBox="1"/>
      </xdr:nvSpPr>
      <xdr:spPr>
        <a:xfrm>
          <a:off x="5588000" y="56286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49,562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68580</xdr:rowOff>
    </xdr:from>
    <xdr:to xmlns:xdr="http://schemas.openxmlformats.org/drawingml/2006/spreadsheetDrawing">
      <xdr:col>30</xdr:col>
      <xdr:colOff>25400</xdr:colOff>
      <xdr:row>33</xdr:row>
      <xdr:rowOff>68580</xdr:rowOff>
    </xdr:to>
    <xdr:cxnSp macro="">
      <xdr:nvCxnSpPr>
        <xdr:cNvPr id="113" name="直線コネクタ 112"/>
        <xdr:cNvCxnSpPr/>
      </xdr:nvCxnSpPr>
      <xdr:spPr>
        <a:xfrm>
          <a:off x="5415280" y="588645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204470</xdr:rowOff>
    </xdr:from>
    <xdr:to xmlns:xdr="http://schemas.openxmlformats.org/drawingml/2006/spreadsheetDrawing">
      <xdr:col>29</xdr:col>
      <xdr:colOff>127000</xdr:colOff>
      <xdr:row>35</xdr:row>
      <xdr:rowOff>255270</xdr:rowOff>
    </xdr:to>
    <xdr:cxnSp macro="">
      <xdr:nvCxnSpPr>
        <xdr:cNvPr id="114" name="直線コネクタ 113"/>
        <xdr:cNvCxnSpPr/>
      </xdr:nvCxnSpPr>
      <xdr:spPr>
        <a:xfrm flipV="1">
          <a:off x="4871720" y="6708140"/>
          <a:ext cx="63246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189865</xdr:rowOff>
    </xdr:from>
    <xdr:ext cx="761365" cy="258445"/>
    <xdr:sp macro="" textlink="">
      <xdr:nvSpPr>
        <xdr:cNvPr id="115" name="人口1人当たり決算額の推移平均値テキスト445"/>
        <xdr:cNvSpPr txBox="1"/>
      </xdr:nvSpPr>
      <xdr:spPr>
        <a:xfrm>
          <a:off x="5588000" y="669353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23,067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196215</xdr:rowOff>
    </xdr:from>
    <xdr:to xmlns:xdr="http://schemas.openxmlformats.org/drawingml/2006/spreadsheetDrawing">
      <xdr:col>29</xdr:col>
      <xdr:colOff>177800</xdr:colOff>
      <xdr:row>35</xdr:row>
      <xdr:rowOff>297180</xdr:rowOff>
    </xdr:to>
    <xdr:sp macro="" textlink="">
      <xdr:nvSpPr>
        <xdr:cNvPr id="116" name="フローチャート: 判断 115"/>
        <xdr:cNvSpPr/>
      </xdr:nvSpPr>
      <xdr:spPr>
        <a:xfrm>
          <a:off x="5453380" y="669988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193675</xdr:rowOff>
    </xdr:from>
    <xdr:to xmlns:xdr="http://schemas.openxmlformats.org/drawingml/2006/spreadsheetDrawing">
      <xdr:col>26</xdr:col>
      <xdr:colOff>50800</xdr:colOff>
      <xdr:row>35</xdr:row>
      <xdr:rowOff>255270</xdr:rowOff>
    </xdr:to>
    <xdr:cxnSp macro="">
      <xdr:nvCxnSpPr>
        <xdr:cNvPr id="117" name="直線コネクタ 116"/>
        <xdr:cNvCxnSpPr/>
      </xdr:nvCxnSpPr>
      <xdr:spPr>
        <a:xfrm>
          <a:off x="4193540" y="6697345"/>
          <a:ext cx="67818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228600</xdr:rowOff>
    </xdr:from>
    <xdr:to xmlns:xdr="http://schemas.openxmlformats.org/drawingml/2006/spreadsheetDrawing">
      <xdr:col>26</xdr:col>
      <xdr:colOff>101600</xdr:colOff>
      <xdr:row>35</xdr:row>
      <xdr:rowOff>329565</xdr:rowOff>
    </xdr:to>
    <xdr:sp macro="" textlink="">
      <xdr:nvSpPr>
        <xdr:cNvPr id="118" name="フローチャート: 判断 117"/>
        <xdr:cNvSpPr/>
      </xdr:nvSpPr>
      <xdr:spPr>
        <a:xfrm>
          <a:off x="4820920" y="67322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314960</xdr:rowOff>
    </xdr:from>
    <xdr:ext cx="735965" cy="258445"/>
    <xdr:sp macro="" textlink="">
      <xdr:nvSpPr>
        <xdr:cNvPr id="119" name="テキスト ボックス 118"/>
        <xdr:cNvSpPr txBox="1"/>
      </xdr:nvSpPr>
      <xdr:spPr>
        <a:xfrm>
          <a:off x="4500880" y="681863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193675</xdr:rowOff>
    </xdr:from>
    <xdr:to xmlns:xdr="http://schemas.openxmlformats.org/drawingml/2006/spreadsheetDrawing">
      <xdr:col>22</xdr:col>
      <xdr:colOff>114300</xdr:colOff>
      <xdr:row>35</xdr:row>
      <xdr:rowOff>335915</xdr:rowOff>
    </xdr:to>
    <xdr:cxnSp macro="">
      <xdr:nvCxnSpPr>
        <xdr:cNvPr id="120" name="直線コネクタ 119"/>
        <xdr:cNvCxnSpPr/>
      </xdr:nvCxnSpPr>
      <xdr:spPr>
        <a:xfrm flipV="1">
          <a:off x="3515360" y="6697345"/>
          <a:ext cx="678180" cy="142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267335</xdr:rowOff>
    </xdr:from>
    <xdr:to xmlns:xdr="http://schemas.openxmlformats.org/drawingml/2006/spreadsheetDrawing">
      <xdr:col>22</xdr:col>
      <xdr:colOff>165100</xdr:colOff>
      <xdr:row>36</xdr:row>
      <xdr:rowOff>26035</xdr:rowOff>
    </xdr:to>
    <xdr:sp macro="" textlink="">
      <xdr:nvSpPr>
        <xdr:cNvPr id="121" name="フローチャート: 判断 120"/>
        <xdr:cNvSpPr/>
      </xdr:nvSpPr>
      <xdr:spPr>
        <a:xfrm>
          <a:off x="4142740" y="6771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36</xdr:row>
      <xdr:rowOff>10795</xdr:rowOff>
    </xdr:from>
    <xdr:ext cx="762000" cy="259080"/>
    <xdr:sp macro="" textlink="">
      <xdr:nvSpPr>
        <xdr:cNvPr id="122" name="テキスト ボックス 121"/>
        <xdr:cNvSpPr txBox="1"/>
      </xdr:nvSpPr>
      <xdr:spPr>
        <a:xfrm>
          <a:off x="3822700" y="6857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20,894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335915</xdr:rowOff>
    </xdr:from>
    <xdr:to xmlns:xdr="http://schemas.openxmlformats.org/drawingml/2006/spreadsheetDrawing">
      <xdr:col>18</xdr:col>
      <xdr:colOff>177800</xdr:colOff>
      <xdr:row>36</xdr:row>
      <xdr:rowOff>76200</xdr:rowOff>
    </xdr:to>
    <xdr:cxnSp macro="">
      <xdr:nvCxnSpPr>
        <xdr:cNvPr id="123" name="直線コネクタ 122"/>
        <xdr:cNvCxnSpPr/>
      </xdr:nvCxnSpPr>
      <xdr:spPr>
        <a:xfrm flipV="1">
          <a:off x="2832100" y="6839585"/>
          <a:ext cx="683260" cy="831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36830</xdr:rowOff>
    </xdr:from>
    <xdr:to xmlns:xdr="http://schemas.openxmlformats.org/drawingml/2006/spreadsheetDrawing">
      <xdr:col>19</xdr:col>
      <xdr:colOff>38100</xdr:colOff>
      <xdr:row>36</xdr:row>
      <xdr:rowOff>138430</xdr:rowOff>
    </xdr:to>
    <xdr:sp macro="" textlink="">
      <xdr:nvSpPr>
        <xdr:cNvPr id="124" name="フローチャート: 判断 123"/>
        <xdr:cNvSpPr/>
      </xdr:nvSpPr>
      <xdr:spPr>
        <a:xfrm>
          <a:off x="3464560" y="6883400"/>
          <a:ext cx="9652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36</xdr:row>
      <xdr:rowOff>123190</xdr:rowOff>
    </xdr:from>
    <xdr:ext cx="762000" cy="257810"/>
    <xdr:sp macro="" textlink="">
      <xdr:nvSpPr>
        <xdr:cNvPr id="125" name="テキスト ボックス 124"/>
        <xdr:cNvSpPr txBox="1"/>
      </xdr:nvSpPr>
      <xdr:spPr>
        <a:xfrm>
          <a:off x="3144520" y="6969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31115</xdr:rowOff>
    </xdr:from>
    <xdr:to xmlns:xdr="http://schemas.openxmlformats.org/drawingml/2006/spreadsheetDrawing">
      <xdr:col>15</xdr:col>
      <xdr:colOff>101600</xdr:colOff>
      <xdr:row>36</xdr:row>
      <xdr:rowOff>132715</xdr:rowOff>
    </xdr:to>
    <xdr:sp macro="" textlink="">
      <xdr:nvSpPr>
        <xdr:cNvPr id="126" name="フローチャート: 判断 125"/>
        <xdr:cNvSpPr/>
      </xdr:nvSpPr>
      <xdr:spPr>
        <a:xfrm>
          <a:off x="2781300" y="68776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36</xdr:row>
      <xdr:rowOff>118110</xdr:rowOff>
    </xdr:from>
    <xdr:ext cx="761365" cy="259080"/>
    <xdr:sp macro="" textlink="">
      <xdr:nvSpPr>
        <xdr:cNvPr id="127" name="テキスト ボックス 126"/>
        <xdr:cNvSpPr txBox="1"/>
      </xdr:nvSpPr>
      <xdr:spPr>
        <a:xfrm>
          <a:off x="2461260" y="6964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2000" cy="259080"/>
    <xdr:sp macro="" textlink="">
      <xdr:nvSpPr>
        <xdr:cNvPr id="128" name="テキスト ボックス 127"/>
        <xdr:cNvSpPr txBox="1"/>
      </xdr:nvSpPr>
      <xdr:spPr>
        <a:xfrm>
          <a:off x="53314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1365" cy="259080"/>
    <xdr:sp macro="" textlink="">
      <xdr:nvSpPr>
        <xdr:cNvPr id="129" name="テキスト ボックス 128"/>
        <xdr:cNvSpPr txBox="1"/>
      </xdr:nvSpPr>
      <xdr:spPr>
        <a:xfrm>
          <a:off x="469900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0" name="テキスト ボックス 129"/>
        <xdr:cNvSpPr txBox="1"/>
      </xdr:nvSpPr>
      <xdr:spPr>
        <a:xfrm>
          <a:off x="402082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1" name="テキスト ボックス 130"/>
        <xdr:cNvSpPr txBox="1"/>
      </xdr:nvSpPr>
      <xdr:spPr>
        <a:xfrm>
          <a:off x="333756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1365" cy="259080"/>
    <xdr:sp macro="" textlink="">
      <xdr:nvSpPr>
        <xdr:cNvPr id="132" name="テキスト ボックス 131"/>
        <xdr:cNvSpPr txBox="1"/>
      </xdr:nvSpPr>
      <xdr:spPr>
        <a:xfrm>
          <a:off x="2659380" y="7849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153035</xdr:rowOff>
    </xdr:from>
    <xdr:to xmlns:xdr="http://schemas.openxmlformats.org/drawingml/2006/spreadsheetDrawing">
      <xdr:col>29</xdr:col>
      <xdr:colOff>177800</xdr:colOff>
      <xdr:row>35</xdr:row>
      <xdr:rowOff>255270</xdr:rowOff>
    </xdr:to>
    <xdr:sp macro="" textlink="">
      <xdr:nvSpPr>
        <xdr:cNvPr id="133" name="楕円 132"/>
        <xdr:cNvSpPr/>
      </xdr:nvSpPr>
      <xdr:spPr>
        <a:xfrm>
          <a:off x="5453380" y="66567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341630</xdr:rowOff>
    </xdr:from>
    <xdr:ext cx="761365" cy="257810"/>
    <xdr:sp macro="" textlink="">
      <xdr:nvSpPr>
        <xdr:cNvPr id="134" name="人口1人当たり決算額の推移該当値テキスト445"/>
        <xdr:cNvSpPr txBox="1"/>
      </xdr:nvSpPr>
      <xdr:spPr>
        <a:xfrm>
          <a:off x="5588000" y="650240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205740</xdr:rowOff>
    </xdr:from>
    <xdr:to xmlns:xdr="http://schemas.openxmlformats.org/drawingml/2006/spreadsheetDrawing">
      <xdr:col>26</xdr:col>
      <xdr:colOff>101600</xdr:colOff>
      <xdr:row>35</xdr:row>
      <xdr:rowOff>306705</xdr:rowOff>
    </xdr:to>
    <xdr:sp macro="" textlink="">
      <xdr:nvSpPr>
        <xdr:cNvPr id="135" name="楕円 134"/>
        <xdr:cNvSpPr/>
      </xdr:nvSpPr>
      <xdr:spPr>
        <a:xfrm>
          <a:off x="4820920" y="67094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317500</xdr:rowOff>
    </xdr:from>
    <xdr:ext cx="735965" cy="257810"/>
    <xdr:sp macro="" textlink="">
      <xdr:nvSpPr>
        <xdr:cNvPr id="136" name="テキスト ボックス 135"/>
        <xdr:cNvSpPr txBox="1"/>
      </xdr:nvSpPr>
      <xdr:spPr>
        <a:xfrm>
          <a:off x="4500880" y="6478270"/>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142240</xdr:rowOff>
    </xdr:from>
    <xdr:to xmlns:xdr="http://schemas.openxmlformats.org/drawingml/2006/spreadsheetDrawing">
      <xdr:col>22</xdr:col>
      <xdr:colOff>165100</xdr:colOff>
      <xdr:row>35</xdr:row>
      <xdr:rowOff>243205</xdr:rowOff>
    </xdr:to>
    <xdr:sp macro="" textlink="">
      <xdr:nvSpPr>
        <xdr:cNvPr id="137" name="楕円 136"/>
        <xdr:cNvSpPr/>
      </xdr:nvSpPr>
      <xdr:spPr>
        <a:xfrm>
          <a:off x="4142740" y="66459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254000</xdr:rowOff>
    </xdr:from>
    <xdr:ext cx="762000" cy="259715"/>
    <xdr:sp macro="" textlink="">
      <xdr:nvSpPr>
        <xdr:cNvPr id="138" name="テキスト ボックス 137"/>
        <xdr:cNvSpPr txBox="1"/>
      </xdr:nvSpPr>
      <xdr:spPr>
        <a:xfrm>
          <a:off x="3822700" y="641477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286385</xdr:rowOff>
    </xdr:from>
    <xdr:to xmlns:xdr="http://schemas.openxmlformats.org/drawingml/2006/spreadsheetDrawing">
      <xdr:col>19</xdr:col>
      <xdr:colOff>38100</xdr:colOff>
      <xdr:row>36</xdr:row>
      <xdr:rowOff>44450</xdr:rowOff>
    </xdr:to>
    <xdr:sp macro="" textlink="">
      <xdr:nvSpPr>
        <xdr:cNvPr id="139" name="楕円 138"/>
        <xdr:cNvSpPr/>
      </xdr:nvSpPr>
      <xdr:spPr>
        <a:xfrm>
          <a:off x="3464560" y="6790055"/>
          <a:ext cx="9652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55245</xdr:rowOff>
    </xdr:from>
    <xdr:ext cx="762000" cy="257810"/>
    <xdr:sp macro="" textlink="">
      <xdr:nvSpPr>
        <xdr:cNvPr id="140" name="テキスト ボックス 139"/>
        <xdr:cNvSpPr txBox="1"/>
      </xdr:nvSpPr>
      <xdr:spPr>
        <a:xfrm>
          <a:off x="3144520" y="655891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25400</xdr:rowOff>
    </xdr:from>
    <xdr:to xmlns:xdr="http://schemas.openxmlformats.org/drawingml/2006/spreadsheetDrawing">
      <xdr:col>15</xdr:col>
      <xdr:colOff>101600</xdr:colOff>
      <xdr:row>36</xdr:row>
      <xdr:rowOff>127000</xdr:rowOff>
    </xdr:to>
    <xdr:sp macro="" textlink="">
      <xdr:nvSpPr>
        <xdr:cNvPr id="141" name="楕円 140"/>
        <xdr:cNvSpPr/>
      </xdr:nvSpPr>
      <xdr:spPr>
        <a:xfrm>
          <a:off x="2781300" y="68719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137160</xdr:rowOff>
    </xdr:from>
    <xdr:ext cx="761365" cy="259080"/>
    <xdr:sp macro="" textlink="">
      <xdr:nvSpPr>
        <xdr:cNvPr id="142" name="テキスト ボックス 141"/>
        <xdr:cNvSpPr txBox="1"/>
      </xdr:nvSpPr>
      <xdr:spPr>
        <a:xfrm>
          <a:off x="2461260" y="66408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17,798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3482"/>
          <a:ext cx="4142346"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千葉県旭市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62,747
60,907
130.47
34,083,495
32,691,516
1,211,381
18,270,075
31,742,462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3260" y="311023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9080"/>
    <xdr:sp macro="" textlink="">
      <xdr:nvSpPr>
        <xdr:cNvPr id="31" name="テキスト ボックス 30"/>
        <xdr:cNvSpPr txBox="1"/>
      </xdr:nvSpPr>
      <xdr:spPr>
        <a:xfrm>
          <a:off x="683260"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5425"/>
    <xdr:sp macro="" textlink="">
      <xdr:nvSpPr>
        <xdr:cNvPr id="40" name="テキスト ボックス 39"/>
        <xdr:cNvSpPr txBox="1"/>
      </xdr:nvSpPr>
      <xdr:spPr>
        <a:xfrm>
          <a:off x="70866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9080"/>
    <xdr:sp macro="" textlink="">
      <xdr:nvSpPr>
        <xdr:cNvPr id="42" name="テキスト ボックス 41"/>
        <xdr:cNvSpPr txBox="1"/>
      </xdr:nvSpPr>
      <xdr:spPr>
        <a:xfrm>
          <a:off x="225425" y="6821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4168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73660</xdr:rowOff>
    </xdr:from>
    <xdr:ext cx="531495" cy="258445"/>
    <xdr:sp macro="" textlink="">
      <xdr:nvSpPr>
        <xdr:cNvPr id="44" name="テキスト ボックス 43"/>
        <xdr:cNvSpPr txBox="1"/>
      </xdr:nvSpPr>
      <xdr:spPr>
        <a:xfrm>
          <a:off x="225425" y="64477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4168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35560</xdr:rowOff>
    </xdr:from>
    <xdr:ext cx="531495" cy="258445"/>
    <xdr:sp macro="" textlink="">
      <xdr:nvSpPr>
        <xdr:cNvPr id="46" name="テキスト ボックス 45"/>
        <xdr:cNvSpPr txBox="1"/>
      </xdr:nvSpPr>
      <xdr:spPr>
        <a:xfrm>
          <a:off x="225425" y="60744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140335</xdr:rowOff>
    </xdr:from>
    <xdr:to xmlns:xdr="http://schemas.openxmlformats.org/drawingml/2006/spreadsheetDrawing">
      <xdr:col>28</xdr:col>
      <xdr:colOff>114300</xdr:colOff>
      <xdr:row>34</xdr:row>
      <xdr:rowOff>140335</xdr:rowOff>
    </xdr:to>
    <xdr:cxnSp macro="">
      <xdr:nvCxnSpPr>
        <xdr:cNvPr id="47" name="直線コネクタ 46"/>
        <xdr:cNvCxnSpPr/>
      </xdr:nvCxnSpPr>
      <xdr:spPr>
        <a:xfrm>
          <a:off x="74168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167640</xdr:rowOff>
    </xdr:from>
    <xdr:ext cx="595630" cy="259080"/>
    <xdr:sp macro="" textlink="">
      <xdr:nvSpPr>
        <xdr:cNvPr id="48" name="テキスト ボックス 47"/>
        <xdr:cNvSpPr txBox="1"/>
      </xdr:nvSpPr>
      <xdr:spPr>
        <a:xfrm>
          <a:off x="166370" y="57035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4168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5630" cy="259080"/>
    <xdr:sp macro="" textlink="">
      <xdr:nvSpPr>
        <xdr:cNvPr id="50" name="テキスト ボックス 49"/>
        <xdr:cNvSpPr txBox="1"/>
      </xdr:nvSpPr>
      <xdr:spPr>
        <a:xfrm>
          <a:off x="166370" y="53314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4168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92710</xdr:rowOff>
    </xdr:from>
    <xdr:ext cx="595630" cy="258445"/>
    <xdr:sp macro="" textlink="">
      <xdr:nvSpPr>
        <xdr:cNvPr id="52" name="テキスト ボックス 51"/>
        <xdr:cNvSpPr txBox="1"/>
      </xdr:nvSpPr>
      <xdr:spPr>
        <a:xfrm>
          <a:off x="166370" y="49580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5630" cy="258445"/>
    <xdr:sp macro="" textlink="">
      <xdr:nvSpPr>
        <xdr:cNvPr id="54" name="テキスト ボックス 53"/>
        <xdr:cNvSpPr txBox="1"/>
      </xdr:nvSpPr>
      <xdr:spPr>
        <a:xfrm>
          <a:off x="166370" y="45847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人件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151130</xdr:rowOff>
    </xdr:from>
    <xdr:to xmlns:xdr="http://schemas.openxmlformats.org/drawingml/2006/spreadsheetDrawing">
      <xdr:col>24</xdr:col>
      <xdr:colOff>62865</xdr:colOff>
      <xdr:row>39</xdr:row>
      <xdr:rowOff>137160</xdr:rowOff>
    </xdr:to>
    <xdr:cxnSp macro="">
      <xdr:nvCxnSpPr>
        <xdr:cNvPr id="56" name="直線コネクタ 55"/>
        <xdr:cNvCxnSpPr/>
      </xdr:nvCxnSpPr>
      <xdr:spPr>
        <a:xfrm flipV="1">
          <a:off x="4511675" y="5351780"/>
          <a:ext cx="1270" cy="1327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140970</xdr:rowOff>
    </xdr:from>
    <xdr:ext cx="534670" cy="258445"/>
    <xdr:sp macro="" textlink="">
      <xdr:nvSpPr>
        <xdr:cNvPr id="57" name="人件費最小値テキスト"/>
        <xdr:cNvSpPr txBox="1"/>
      </xdr:nvSpPr>
      <xdr:spPr>
        <a:xfrm>
          <a:off x="4564380" y="66827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52,700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137160</xdr:rowOff>
    </xdr:from>
    <xdr:to xmlns:xdr="http://schemas.openxmlformats.org/drawingml/2006/spreadsheetDrawing">
      <xdr:col>24</xdr:col>
      <xdr:colOff>152400</xdr:colOff>
      <xdr:row>39</xdr:row>
      <xdr:rowOff>137160</xdr:rowOff>
    </xdr:to>
    <xdr:cxnSp macro="">
      <xdr:nvCxnSpPr>
        <xdr:cNvPr id="58" name="直線コネクタ 57"/>
        <xdr:cNvCxnSpPr/>
      </xdr:nvCxnSpPr>
      <xdr:spPr>
        <a:xfrm>
          <a:off x="4429760" y="66789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97790</xdr:rowOff>
    </xdr:from>
    <xdr:ext cx="598805" cy="259080"/>
    <xdr:sp macro="" textlink="">
      <xdr:nvSpPr>
        <xdr:cNvPr id="59" name="人件費最大値テキスト"/>
        <xdr:cNvSpPr txBox="1"/>
      </xdr:nvSpPr>
      <xdr:spPr>
        <a:xfrm>
          <a:off x="4564380" y="5130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159,580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31</xdr:row>
      <xdr:rowOff>151130</xdr:rowOff>
    </xdr:from>
    <xdr:to xmlns:xdr="http://schemas.openxmlformats.org/drawingml/2006/spreadsheetDrawing">
      <xdr:col>24</xdr:col>
      <xdr:colOff>152400</xdr:colOff>
      <xdr:row>31</xdr:row>
      <xdr:rowOff>151130</xdr:rowOff>
    </xdr:to>
    <xdr:cxnSp macro="">
      <xdr:nvCxnSpPr>
        <xdr:cNvPr id="60" name="直線コネクタ 59"/>
        <xdr:cNvCxnSpPr/>
      </xdr:nvCxnSpPr>
      <xdr:spPr>
        <a:xfrm>
          <a:off x="4429760" y="53517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36</xdr:row>
      <xdr:rowOff>122555</xdr:rowOff>
    </xdr:from>
    <xdr:to xmlns:xdr="http://schemas.openxmlformats.org/drawingml/2006/spreadsheetDrawing">
      <xdr:col>24</xdr:col>
      <xdr:colOff>63500</xdr:colOff>
      <xdr:row>36</xdr:row>
      <xdr:rowOff>136525</xdr:rowOff>
    </xdr:to>
    <xdr:cxnSp macro="">
      <xdr:nvCxnSpPr>
        <xdr:cNvPr id="61" name="直線コネクタ 60"/>
        <xdr:cNvCxnSpPr/>
      </xdr:nvCxnSpPr>
      <xdr:spPr>
        <a:xfrm flipV="1">
          <a:off x="3700780" y="6161405"/>
          <a:ext cx="8128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125095</xdr:rowOff>
    </xdr:from>
    <xdr:ext cx="534670" cy="258445"/>
    <xdr:sp macro="" textlink="">
      <xdr:nvSpPr>
        <xdr:cNvPr id="62" name="人件費平均値テキスト"/>
        <xdr:cNvSpPr txBox="1"/>
      </xdr:nvSpPr>
      <xdr:spPr>
        <a:xfrm>
          <a:off x="4564380" y="61639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88,459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146685</xdr:rowOff>
    </xdr:from>
    <xdr:to xmlns:xdr="http://schemas.openxmlformats.org/drawingml/2006/spreadsheetDrawing">
      <xdr:col>24</xdr:col>
      <xdr:colOff>114300</xdr:colOff>
      <xdr:row>37</xdr:row>
      <xdr:rowOff>76835</xdr:rowOff>
    </xdr:to>
    <xdr:sp macro="" textlink="">
      <xdr:nvSpPr>
        <xdr:cNvPr id="63" name="フローチャート: 判断 62"/>
        <xdr:cNvSpPr/>
      </xdr:nvSpPr>
      <xdr:spPr>
        <a:xfrm>
          <a:off x="4462780" y="6185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136525</xdr:rowOff>
    </xdr:from>
    <xdr:to xmlns:xdr="http://schemas.openxmlformats.org/drawingml/2006/spreadsheetDrawing">
      <xdr:col>19</xdr:col>
      <xdr:colOff>177800</xdr:colOff>
      <xdr:row>36</xdr:row>
      <xdr:rowOff>165735</xdr:rowOff>
    </xdr:to>
    <xdr:cxnSp macro="">
      <xdr:nvCxnSpPr>
        <xdr:cNvPr id="64" name="直線コネクタ 63"/>
        <xdr:cNvCxnSpPr/>
      </xdr:nvCxnSpPr>
      <xdr:spPr>
        <a:xfrm flipV="1">
          <a:off x="2832100" y="6175375"/>
          <a:ext cx="86868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167005</xdr:rowOff>
    </xdr:from>
    <xdr:to xmlns:xdr="http://schemas.openxmlformats.org/drawingml/2006/spreadsheetDrawing">
      <xdr:col>20</xdr:col>
      <xdr:colOff>38100</xdr:colOff>
      <xdr:row>37</xdr:row>
      <xdr:rowOff>97155</xdr:rowOff>
    </xdr:to>
    <xdr:sp macro="" textlink="">
      <xdr:nvSpPr>
        <xdr:cNvPr id="65" name="フローチャート: 判断 64"/>
        <xdr:cNvSpPr/>
      </xdr:nvSpPr>
      <xdr:spPr>
        <a:xfrm>
          <a:off x="3649980" y="620585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88265</xdr:rowOff>
    </xdr:from>
    <xdr:ext cx="534035" cy="258445"/>
    <xdr:sp macro="" textlink="">
      <xdr:nvSpPr>
        <xdr:cNvPr id="66" name="テキスト ボックス 65"/>
        <xdr:cNvSpPr txBox="1"/>
      </xdr:nvSpPr>
      <xdr:spPr>
        <a:xfrm>
          <a:off x="3438525" y="6294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86,855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165735</xdr:rowOff>
    </xdr:from>
    <xdr:to xmlns:xdr="http://schemas.openxmlformats.org/drawingml/2006/spreadsheetDrawing">
      <xdr:col>15</xdr:col>
      <xdr:colOff>50800</xdr:colOff>
      <xdr:row>37</xdr:row>
      <xdr:rowOff>24130</xdr:rowOff>
    </xdr:to>
    <xdr:cxnSp macro="">
      <xdr:nvCxnSpPr>
        <xdr:cNvPr id="67" name="直線コネクタ 66"/>
        <xdr:cNvCxnSpPr/>
      </xdr:nvCxnSpPr>
      <xdr:spPr>
        <a:xfrm flipV="1">
          <a:off x="1968500" y="6204585"/>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10160</xdr:rowOff>
    </xdr:from>
    <xdr:to xmlns:xdr="http://schemas.openxmlformats.org/drawingml/2006/spreadsheetDrawing">
      <xdr:col>15</xdr:col>
      <xdr:colOff>101600</xdr:colOff>
      <xdr:row>37</xdr:row>
      <xdr:rowOff>111760</xdr:rowOff>
    </xdr:to>
    <xdr:sp macro="" textlink="">
      <xdr:nvSpPr>
        <xdr:cNvPr id="68" name="フローチャート: 判断 67"/>
        <xdr:cNvSpPr/>
      </xdr:nvSpPr>
      <xdr:spPr>
        <a:xfrm>
          <a:off x="27813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102870</xdr:rowOff>
    </xdr:from>
    <xdr:ext cx="534035" cy="258445"/>
    <xdr:sp macro="" textlink="">
      <xdr:nvSpPr>
        <xdr:cNvPr id="69" name="テキスト ボックス 68"/>
        <xdr:cNvSpPr txBox="1"/>
      </xdr:nvSpPr>
      <xdr:spPr>
        <a:xfrm>
          <a:off x="2574925" y="6309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24130</xdr:rowOff>
    </xdr:from>
    <xdr:to xmlns:xdr="http://schemas.openxmlformats.org/drawingml/2006/spreadsheetDrawing">
      <xdr:col>10</xdr:col>
      <xdr:colOff>114300</xdr:colOff>
      <xdr:row>37</xdr:row>
      <xdr:rowOff>161925</xdr:rowOff>
    </xdr:to>
    <xdr:cxnSp macro="">
      <xdr:nvCxnSpPr>
        <xdr:cNvPr id="70" name="直線コネクタ 69"/>
        <xdr:cNvCxnSpPr/>
      </xdr:nvCxnSpPr>
      <xdr:spPr>
        <a:xfrm flipV="1">
          <a:off x="1104900" y="6230620"/>
          <a:ext cx="863600" cy="137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67310</xdr:rowOff>
    </xdr:from>
    <xdr:to xmlns:xdr="http://schemas.openxmlformats.org/drawingml/2006/spreadsheetDrawing">
      <xdr:col>10</xdr:col>
      <xdr:colOff>165100</xdr:colOff>
      <xdr:row>37</xdr:row>
      <xdr:rowOff>167640</xdr:rowOff>
    </xdr:to>
    <xdr:sp macro="" textlink="">
      <xdr:nvSpPr>
        <xdr:cNvPr id="71" name="フローチャート: 判断 70"/>
        <xdr:cNvSpPr/>
      </xdr:nvSpPr>
      <xdr:spPr>
        <a:xfrm>
          <a:off x="1917700" y="62738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160020</xdr:rowOff>
    </xdr:from>
    <xdr:ext cx="534670" cy="258445"/>
    <xdr:sp macro="" textlink="">
      <xdr:nvSpPr>
        <xdr:cNvPr id="72" name="テキスト ボックス 71"/>
        <xdr:cNvSpPr txBox="1"/>
      </xdr:nvSpPr>
      <xdr:spPr>
        <a:xfrm>
          <a:off x="1706245" y="63665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167640</xdr:rowOff>
    </xdr:from>
    <xdr:to xmlns:xdr="http://schemas.openxmlformats.org/drawingml/2006/spreadsheetDrawing">
      <xdr:col>6</xdr:col>
      <xdr:colOff>38100</xdr:colOff>
      <xdr:row>38</xdr:row>
      <xdr:rowOff>100330</xdr:rowOff>
    </xdr:to>
    <xdr:sp macro="" textlink="">
      <xdr:nvSpPr>
        <xdr:cNvPr id="73" name="フローチャート: 判断 72"/>
        <xdr:cNvSpPr/>
      </xdr:nvSpPr>
      <xdr:spPr>
        <a:xfrm>
          <a:off x="1054100" y="637413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91440</xdr:rowOff>
    </xdr:from>
    <xdr:ext cx="534035" cy="258445"/>
    <xdr:sp macro="" textlink="">
      <xdr:nvSpPr>
        <xdr:cNvPr id="74" name="テキスト ボックス 73"/>
        <xdr:cNvSpPr txBox="1"/>
      </xdr:nvSpPr>
      <xdr:spPr>
        <a:xfrm>
          <a:off x="842645" y="6465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1365" cy="259080"/>
    <xdr:sp macro="" textlink="">
      <xdr:nvSpPr>
        <xdr:cNvPr id="75" name="テキスト ボックス 74"/>
        <xdr:cNvSpPr txBox="1"/>
      </xdr:nvSpPr>
      <xdr:spPr>
        <a:xfrm>
          <a:off x="432816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7" name="テキスト ボックス 76"/>
        <xdr:cNvSpPr txBox="1"/>
      </xdr:nvSpPr>
      <xdr:spPr>
        <a:xfrm>
          <a:off x="26466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71755</xdr:rowOff>
    </xdr:from>
    <xdr:to xmlns:xdr="http://schemas.openxmlformats.org/drawingml/2006/spreadsheetDrawing">
      <xdr:col>24</xdr:col>
      <xdr:colOff>114300</xdr:colOff>
      <xdr:row>37</xdr:row>
      <xdr:rowOff>1905</xdr:rowOff>
    </xdr:to>
    <xdr:sp macro="" textlink="">
      <xdr:nvSpPr>
        <xdr:cNvPr id="80" name="楕円 79"/>
        <xdr:cNvSpPr/>
      </xdr:nvSpPr>
      <xdr:spPr>
        <a:xfrm>
          <a:off x="4462780" y="6110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94615</xdr:rowOff>
    </xdr:from>
    <xdr:ext cx="534670" cy="259080"/>
    <xdr:sp macro="" textlink="">
      <xdr:nvSpPr>
        <xdr:cNvPr id="81" name="人件費該当値テキスト"/>
        <xdr:cNvSpPr txBox="1"/>
      </xdr:nvSpPr>
      <xdr:spPr>
        <a:xfrm>
          <a:off x="4564380" y="5965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94,368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85725</xdr:rowOff>
    </xdr:from>
    <xdr:to xmlns:xdr="http://schemas.openxmlformats.org/drawingml/2006/spreadsheetDrawing">
      <xdr:col>20</xdr:col>
      <xdr:colOff>38100</xdr:colOff>
      <xdr:row>37</xdr:row>
      <xdr:rowOff>15875</xdr:rowOff>
    </xdr:to>
    <xdr:sp macro="" textlink="">
      <xdr:nvSpPr>
        <xdr:cNvPr id="82" name="楕円 81"/>
        <xdr:cNvSpPr/>
      </xdr:nvSpPr>
      <xdr:spPr>
        <a:xfrm>
          <a:off x="3649980" y="612457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32385</xdr:rowOff>
    </xdr:from>
    <xdr:ext cx="534035" cy="258445"/>
    <xdr:sp macro="" textlink="">
      <xdr:nvSpPr>
        <xdr:cNvPr id="83" name="テキスト ボックス 82"/>
        <xdr:cNvSpPr txBox="1"/>
      </xdr:nvSpPr>
      <xdr:spPr>
        <a:xfrm>
          <a:off x="3438525" y="59035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114935</xdr:rowOff>
    </xdr:from>
    <xdr:to xmlns:xdr="http://schemas.openxmlformats.org/drawingml/2006/spreadsheetDrawing">
      <xdr:col>15</xdr:col>
      <xdr:colOff>101600</xdr:colOff>
      <xdr:row>37</xdr:row>
      <xdr:rowOff>45085</xdr:rowOff>
    </xdr:to>
    <xdr:sp macro="" textlink="">
      <xdr:nvSpPr>
        <xdr:cNvPr id="84" name="楕円 83"/>
        <xdr:cNvSpPr/>
      </xdr:nvSpPr>
      <xdr:spPr>
        <a:xfrm>
          <a:off x="2781300" y="6153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61595</xdr:rowOff>
    </xdr:from>
    <xdr:ext cx="534035" cy="259080"/>
    <xdr:sp macro="" textlink="">
      <xdr:nvSpPr>
        <xdr:cNvPr id="85" name="テキスト ボックス 84"/>
        <xdr:cNvSpPr txBox="1"/>
      </xdr:nvSpPr>
      <xdr:spPr>
        <a:xfrm>
          <a:off x="2574925" y="5932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90,954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144780</xdr:rowOff>
    </xdr:from>
    <xdr:to xmlns:xdr="http://schemas.openxmlformats.org/drawingml/2006/spreadsheetDrawing">
      <xdr:col>10</xdr:col>
      <xdr:colOff>165100</xdr:colOff>
      <xdr:row>37</xdr:row>
      <xdr:rowOff>74930</xdr:rowOff>
    </xdr:to>
    <xdr:sp macro="" textlink="">
      <xdr:nvSpPr>
        <xdr:cNvPr id="86" name="楕円 85"/>
        <xdr:cNvSpPr/>
      </xdr:nvSpPr>
      <xdr:spPr>
        <a:xfrm>
          <a:off x="1917700" y="61836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91440</xdr:rowOff>
    </xdr:from>
    <xdr:ext cx="534670" cy="258445"/>
    <xdr:sp macro="" textlink="">
      <xdr:nvSpPr>
        <xdr:cNvPr id="87" name="テキスト ボックス 86"/>
        <xdr:cNvSpPr txBox="1"/>
      </xdr:nvSpPr>
      <xdr:spPr>
        <a:xfrm>
          <a:off x="1706245" y="59626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88,593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111125</xdr:rowOff>
    </xdr:from>
    <xdr:to xmlns:xdr="http://schemas.openxmlformats.org/drawingml/2006/spreadsheetDrawing">
      <xdr:col>6</xdr:col>
      <xdr:colOff>38100</xdr:colOff>
      <xdr:row>38</xdr:row>
      <xdr:rowOff>41275</xdr:rowOff>
    </xdr:to>
    <xdr:sp macro="" textlink="">
      <xdr:nvSpPr>
        <xdr:cNvPr id="88" name="楕円 87"/>
        <xdr:cNvSpPr/>
      </xdr:nvSpPr>
      <xdr:spPr>
        <a:xfrm>
          <a:off x="1054100" y="631761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57785</xdr:rowOff>
    </xdr:from>
    <xdr:ext cx="534035" cy="259080"/>
    <xdr:sp macro="" textlink="">
      <xdr:nvSpPr>
        <xdr:cNvPr id="89" name="テキスト ボックス 88"/>
        <xdr:cNvSpPr txBox="1"/>
      </xdr:nvSpPr>
      <xdr:spPr>
        <a:xfrm>
          <a:off x="842645" y="60966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140335</xdr:rowOff>
    </xdr:to>
    <xdr:sp macro="" textlink="">
      <xdr:nvSpPr>
        <xdr:cNvPr id="91" name="正方形/長方形 90"/>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140335</xdr:rowOff>
    </xdr:to>
    <xdr:sp macro="" textlink="">
      <xdr:nvSpPr>
        <xdr:cNvPr id="93" name="正方形/長方形 92"/>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140335</xdr:rowOff>
    </xdr:to>
    <xdr:sp macro="" textlink="">
      <xdr:nvSpPr>
        <xdr:cNvPr id="95" name="正方形/長方形 94"/>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5425"/>
    <xdr:sp macro="" textlink="">
      <xdr:nvSpPr>
        <xdr:cNvPr id="98" name="テキスト ボックス 97"/>
        <xdr:cNvSpPr txBox="1"/>
      </xdr:nvSpPr>
      <xdr:spPr>
        <a:xfrm>
          <a:off x="70866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9080"/>
    <xdr:sp macro="" textlink="">
      <xdr:nvSpPr>
        <xdr:cNvPr id="100" name="テキスト ボックス 99"/>
        <xdr:cNvSpPr txBox="1"/>
      </xdr:nvSpPr>
      <xdr:spPr>
        <a:xfrm>
          <a:off x="225425" y="10173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101" name="直線コネクタ 100"/>
        <xdr:cNvCxnSpPr/>
      </xdr:nvCxnSpPr>
      <xdr:spPr>
        <a:xfrm>
          <a:off x="741680" y="99936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8445"/>
    <xdr:sp macro="" textlink="">
      <xdr:nvSpPr>
        <xdr:cNvPr id="102" name="テキスト ボックス 101"/>
        <xdr:cNvSpPr txBox="1"/>
      </xdr:nvSpPr>
      <xdr:spPr>
        <a:xfrm>
          <a:off x="225425" y="9855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3" name="直線コネクタ 102"/>
        <xdr:cNvCxnSpPr/>
      </xdr:nvCxnSpPr>
      <xdr:spPr>
        <a:xfrm>
          <a:off x="741680" y="9674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8445"/>
    <xdr:sp macro="" textlink="">
      <xdr:nvSpPr>
        <xdr:cNvPr id="104" name="テキスト ボックス 103"/>
        <xdr:cNvSpPr txBox="1"/>
      </xdr:nvSpPr>
      <xdr:spPr>
        <a:xfrm>
          <a:off x="225425" y="953579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131445</xdr:rowOff>
    </xdr:from>
    <xdr:to xmlns:xdr="http://schemas.openxmlformats.org/drawingml/2006/spreadsheetDrawing">
      <xdr:col>28</xdr:col>
      <xdr:colOff>114300</xdr:colOff>
      <xdr:row>55</xdr:row>
      <xdr:rowOff>131445</xdr:rowOff>
    </xdr:to>
    <xdr:cxnSp macro="">
      <xdr:nvCxnSpPr>
        <xdr:cNvPr id="105" name="直線コネクタ 104"/>
        <xdr:cNvCxnSpPr/>
      </xdr:nvCxnSpPr>
      <xdr:spPr>
        <a:xfrm>
          <a:off x="741680" y="93554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6" name="テキスト ボックス 105"/>
        <xdr:cNvSpPr txBox="1"/>
      </xdr:nvSpPr>
      <xdr:spPr>
        <a:xfrm>
          <a:off x="225425" y="92170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7" name="直線コネクタ 106"/>
        <xdr:cNvCxnSpPr/>
      </xdr:nvCxnSpPr>
      <xdr:spPr>
        <a:xfrm>
          <a:off x="741680" y="9036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5630" cy="259080"/>
    <xdr:sp macro="" textlink="">
      <xdr:nvSpPr>
        <xdr:cNvPr id="108" name="テキスト ボックス 107"/>
        <xdr:cNvSpPr txBox="1"/>
      </xdr:nvSpPr>
      <xdr:spPr>
        <a:xfrm>
          <a:off x="166370" y="88944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9" name="直線コネクタ 108"/>
        <xdr:cNvCxnSpPr/>
      </xdr:nvCxnSpPr>
      <xdr:spPr>
        <a:xfrm>
          <a:off x="741680" y="87179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5630" cy="259080"/>
    <xdr:sp macro="" textlink="">
      <xdr:nvSpPr>
        <xdr:cNvPr id="110" name="テキスト ボックス 109"/>
        <xdr:cNvSpPr txBox="1"/>
      </xdr:nvSpPr>
      <xdr:spPr>
        <a:xfrm>
          <a:off x="166370" y="85756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11" name="直線コネクタ 110"/>
        <xdr:cNvCxnSpPr/>
      </xdr:nvCxnSpPr>
      <xdr:spPr>
        <a:xfrm>
          <a:off x="741680" y="8394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5630" cy="259080"/>
    <xdr:sp macro="" textlink="">
      <xdr:nvSpPr>
        <xdr:cNvPr id="112" name="テキスト ボックス 111"/>
        <xdr:cNvSpPr txBox="1"/>
      </xdr:nvSpPr>
      <xdr:spPr>
        <a:xfrm>
          <a:off x="166370" y="82562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3" name="直線コネクタ 112"/>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8445"/>
    <xdr:sp macro="" textlink="">
      <xdr:nvSpPr>
        <xdr:cNvPr id="114" name="テキスト ボックス 113"/>
        <xdr:cNvSpPr txBox="1"/>
      </xdr:nvSpPr>
      <xdr:spPr>
        <a:xfrm>
          <a:off x="166370" y="79375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5" name="物件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49</xdr:row>
      <xdr:rowOff>140335</xdr:rowOff>
    </xdr:from>
    <xdr:to xmlns:xdr="http://schemas.openxmlformats.org/drawingml/2006/spreadsheetDrawing">
      <xdr:col>24</xdr:col>
      <xdr:colOff>62865</xdr:colOff>
      <xdr:row>58</xdr:row>
      <xdr:rowOff>81915</xdr:rowOff>
    </xdr:to>
    <xdr:cxnSp macro="">
      <xdr:nvCxnSpPr>
        <xdr:cNvPr id="116" name="直線コネクタ 115"/>
        <xdr:cNvCxnSpPr/>
      </xdr:nvCxnSpPr>
      <xdr:spPr>
        <a:xfrm flipV="1">
          <a:off x="4511675" y="8358505"/>
          <a:ext cx="127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85725</xdr:rowOff>
    </xdr:from>
    <xdr:ext cx="534670" cy="258445"/>
    <xdr:sp macro="" textlink="">
      <xdr:nvSpPr>
        <xdr:cNvPr id="117" name="物件費最小値テキスト"/>
        <xdr:cNvSpPr txBox="1"/>
      </xdr:nvSpPr>
      <xdr:spPr>
        <a:xfrm>
          <a:off x="4564380" y="98126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51,553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81915</xdr:rowOff>
    </xdr:from>
    <xdr:to xmlns:xdr="http://schemas.openxmlformats.org/drawingml/2006/spreadsheetDrawing">
      <xdr:col>24</xdr:col>
      <xdr:colOff>152400</xdr:colOff>
      <xdr:row>58</xdr:row>
      <xdr:rowOff>81915</xdr:rowOff>
    </xdr:to>
    <xdr:cxnSp macro="">
      <xdr:nvCxnSpPr>
        <xdr:cNvPr id="118" name="直線コネクタ 117"/>
        <xdr:cNvCxnSpPr/>
      </xdr:nvCxnSpPr>
      <xdr:spPr>
        <a:xfrm>
          <a:off x="4429760" y="98088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48</xdr:row>
      <xdr:rowOff>86360</xdr:rowOff>
    </xdr:from>
    <xdr:ext cx="598805" cy="257810"/>
    <xdr:sp macro="" textlink="">
      <xdr:nvSpPr>
        <xdr:cNvPr id="119" name="物件費最大値テキスト"/>
        <xdr:cNvSpPr txBox="1"/>
      </xdr:nvSpPr>
      <xdr:spPr>
        <a:xfrm>
          <a:off x="4564380" y="81368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142,484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49</xdr:row>
      <xdr:rowOff>140335</xdr:rowOff>
    </xdr:from>
    <xdr:to xmlns:xdr="http://schemas.openxmlformats.org/drawingml/2006/spreadsheetDrawing">
      <xdr:col>24</xdr:col>
      <xdr:colOff>152400</xdr:colOff>
      <xdr:row>49</xdr:row>
      <xdr:rowOff>140335</xdr:rowOff>
    </xdr:to>
    <xdr:cxnSp macro="">
      <xdr:nvCxnSpPr>
        <xdr:cNvPr id="120" name="直線コネクタ 119"/>
        <xdr:cNvCxnSpPr/>
      </xdr:nvCxnSpPr>
      <xdr:spPr>
        <a:xfrm>
          <a:off x="4429760" y="83585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60960</xdr:rowOff>
    </xdr:from>
    <xdr:to xmlns:xdr="http://schemas.openxmlformats.org/drawingml/2006/spreadsheetDrawing">
      <xdr:col>24</xdr:col>
      <xdr:colOff>63500</xdr:colOff>
      <xdr:row>57</xdr:row>
      <xdr:rowOff>120650</xdr:rowOff>
    </xdr:to>
    <xdr:cxnSp macro="">
      <xdr:nvCxnSpPr>
        <xdr:cNvPr id="121" name="直線コネクタ 120"/>
        <xdr:cNvCxnSpPr/>
      </xdr:nvCxnSpPr>
      <xdr:spPr>
        <a:xfrm>
          <a:off x="3700780" y="9620250"/>
          <a:ext cx="8128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33020</xdr:rowOff>
    </xdr:from>
    <xdr:ext cx="534670" cy="258445"/>
    <xdr:sp macro="" textlink="">
      <xdr:nvSpPr>
        <xdr:cNvPr id="122" name="物件費平均値テキスト"/>
        <xdr:cNvSpPr txBox="1"/>
      </xdr:nvSpPr>
      <xdr:spPr>
        <a:xfrm>
          <a:off x="4564380" y="90893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84,320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10160</xdr:rowOff>
    </xdr:from>
    <xdr:to xmlns:xdr="http://schemas.openxmlformats.org/drawingml/2006/spreadsheetDrawing">
      <xdr:col>24</xdr:col>
      <xdr:colOff>114300</xdr:colOff>
      <xdr:row>55</xdr:row>
      <xdr:rowOff>111760</xdr:rowOff>
    </xdr:to>
    <xdr:sp macro="" textlink="">
      <xdr:nvSpPr>
        <xdr:cNvPr id="123" name="フローチャート: 判断 122"/>
        <xdr:cNvSpPr/>
      </xdr:nvSpPr>
      <xdr:spPr>
        <a:xfrm>
          <a:off x="4462780" y="923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60960</xdr:rowOff>
    </xdr:from>
    <xdr:to xmlns:xdr="http://schemas.openxmlformats.org/drawingml/2006/spreadsheetDrawing">
      <xdr:col>19</xdr:col>
      <xdr:colOff>177800</xdr:colOff>
      <xdr:row>57</xdr:row>
      <xdr:rowOff>167640</xdr:rowOff>
    </xdr:to>
    <xdr:cxnSp macro="">
      <xdr:nvCxnSpPr>
        <xdr:cNvPr id="124" name="直線コネクタ 123"/>
        <xdr:cNvCxnSpPr/>
      </xdr:nvCxnSpPr>
      <xdr:spPr>
        <a:xfrm flipV="1">
          <a:off x="2832100" y="9620250"/>
          <a:ext cx="86868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55</xdr:row>
      <xdr:rowOff>3175</xdr:rowOff>
    </xdr:from>
    <xdr:to xmlns:xdr="http://schemas.openxmlformats.org/drawingml/2006/spreadsheetDrawing">
      <xdr:col>20</xdr:col>
      <xdr:colOff>38100</xdr:colOff>
      <xdr:row>55</xdr:row>
      <xdr:rowOff>104775</xdr:rowOff>
    </xdr:to>
    <xdr:sp macro="" textlink="">
      <xdr:nvSpPr>
        <xdr:cNvPr id="125" name="フローチャート: 判断 124"/>
        <xdr:cNvSpPr/>
      </xdr:nvSpPr>
      <xdr:spPr>
        <a:xfrm>
          <a:off x="3649980" y="922718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53</xdr:row>
      <xdr:rowOff>120650</xdr:rowOff>
    </xdr:from>
    <xdr:ext cx="534035" cy="259080"/>
    <xdr:sp macro="" textlink="">
      <xdr:nvSpPr>
        <xdr:cNvPr id="126" name="テキスト ボックス 125"/>
        <xdr:cNvSpPr txBox="1"/>
      </xdr:nvSpPr>
      <xdr:spPr>
        <a:xfrm>
          <a:off x="3438525" y="9009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116840</xdr:rowOff>
    </xdr:from>
    <xdr:to xmlns:xdr="http://schemas.openxmlformats.org/drawingml/2006/spreadsheetDrawing">
      <xdr:col>15</xdr:col>
      <xdr:colOff>50800</xdr:colOff>
      <xdr:row>57</xdr:row>
      <xdr:rowOff>167640</xdr:rowOff>
    </xdr:to>
    <xdr:cxnSp macro="">
      <xdr:nvCxnSpPr>
        <xdr:cNvPr id="127" name="直線コネクタ 126"/>
        <xdr:cNvCxnSpPr/>
      </xdr:nvCxnSpPr>
      <xdr:spPr>
        <a:xfrm>
          <a:off x="1968500" y="9676130"/>
          <a:ext cx="8636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55</xdr:row>
      <xdr:rowOff>59690</xdr:rowOff>
    </xdr:from>
    <xdr:to xmlns:xdr="http://schemas.openxmlformats.org/drawingml/2006/spreadsheetDrawing">
      <xdr:col>15</xdr:col>
      <xdr:colOff>101600</xdr:colOff>
      <xdr:row>55</xdr:row>
      <xdr:rowOff>161290</xdr:rowOff>
    </xdr:to>
    <xdr:sp macro="" textlink="">
      <xdr:nvSpPr>
        <xdr:cNvPr id="128" name="フローチャート: 判断 127"/>
        <xdr:cNvSpPr/>
      </xdr:nvSpPr>
      <xdr:spPr>
        <a:xfrm>
          <a:off x="2781300" y="928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54</xdr:row>
      <xdr:rowOff>6350</xdr:rowOff>
    </xdr:from>
    <xdr:ext cx="534035" cy="259080"/>
    <xdr:sp macro="" textlink="">
      <xdr:nvSpPr>
        <xdr:cNvPr id="129" name="テキスト ボックス 128"/>
        <xdr:cNvSpPr txBox="1"/>
      </xdr:nvSpPr>
      <xdr:spPr>
        <a:xfrm>
          <a:off x="2574925" y="9062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116840</xdr:rowOff>
    </xdr:from>
    <xdr:to xmlns:xdr="http://schemas.openxmlformats.org/drawingml/2006/spreadsheetDrawing">
      <xdr:col>10</xdr:col>
      <xdr:colOff>114300</xdr:colOff>
      <xdr:row>58</xdr:row>
      <xdr:rowOff>39370</xdr:rowOff>
    </xdr:to>
    <xdr:cxnSp macro="">
      <xdr:nvCxnSpPr>
        <xdr:cNvPr id="130" name="直線コネクタ 129"/>
        <xdr:cNvCxnSpPr/>
      </xdr:nvCxnSpPr>
      <xdr:spPr>
        <a:xfrm flipV="1">
          <a:off x="1104900" y="9676130"/>
          <a:ext cx="8636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49530</xdr:rowOff>
    </xdr:from>
    <xdr:to xmlns:xdr="http://schemas.openxmlformats.org/drawingml/2006/spreadsheetDrawing">
      <xdr:col>10</xdr:col>
      <xdr:colOff>165100</xdr:colOff>
      <xdr:row>56</xdr:row>
      <xdr:rowOff>151130</xdr:rowOff>
    </xdr:to>
    <xdr:sp macro="" textlink="">
      <xdr:nvSpPr>
        <xdr:cNvPr id="131" name="フローチャート: 判断 130"/>
        <xdr:cNvSpPr/>
      </xdr:nvSpPr>
      <xdr:spPr>
        <a:xfrm>
          <a:off x="1917700" y="944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54</xdr:row>
      <xdr:rowOff>167640</xdr:rowOff>
    </xdr:from>
    <xdr:ext cx="534670" cy="259080"/>
    <xdr:sp macro="" textlink="">
      <xdr:nvSpPr>
        <xdr:cNvPr id="132" name="テキスト ボックス 131"/>
        <xdr:cNvSpPr txBox="1"/>
      </xdr:nvSpPr>
      <xdr:spPr>
        <a:xfrm>
          <a:off x="1706245" y="92240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97155</xdr:rowOff>
    </xdr:from>
    <xdr:to xmlns:xdr="http://schemas.openxmlformats.org/drawingml/2006/spreadsheetDrawing">
      <xdr:col>6</xdr:col>
      <xdr:colOff>38100</xdr:colOff>
      <xdr:row>57</xdr:row>
      <xdr:rowOff>27305</xdr:rowOff>
    </xdr:to>
    <xdr:sp macro="" textlink="">
      <xdr:nvSpPr>
        <xdr:cNvPr id="133" name="フローチャート: 判断 132"/>
        <xdr:cNvSpPr/>
      </xdr:nvSpPr>
      <xdr:spPr>
        <a:xfrm>
          <a:off x="1054100" y="948880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43815</xdr:rowOff>
    </xdr:from>
    <xdr:ext cx="534035" cy="259080"/>
    <xdr:sp macro="" textlink="">
      <xdr:nvSpPr>
        <xdr:cNvPr id="134" name="テキスト ボックス 133"/>
        <xdr:cNvSpPr txBox="1"/>
      </xdr:nvSpPr>
      <xdr:spPr>
        <a:xfrm>
          <a:off x="842645" y="9267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1365" cy="259080"/>
    <xdr:sp macro="" textlink="">
      <xdr:nvSpPr>
        <xdr:cNvPr id="135" name="テキスト ボックス 134"/>
        <xdr:cNvSpPr txBox="1"/>
      </xdr:nvSpPr>
      <xdr:spPr>
        <a:xfrm>
          <a:off x="432816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6" name="テキスト ボックス 135"/>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7" name="テキスト ボックス 136"/>
        <xdr:cNvSpPr txBox="1"/>
      </xdr:nvSpPr>
      <xdr:spPr>
        <a:xfrm>
          <a:off x="26466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8" name="テキスト ボックス 137"/>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9" name="テキスト ボックス 138"/>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69850</xdr:rowOff>
    </xdr:from>
    <xdr:to xmlns:xdr="http://schemas.openxmlformats.org/drawingml/2006/spreadsheetDrawing">
      <xdr:col>24</xdr:col>
      <xdr:colOff>114300</xdr:colOff>
      <xdr:row>57</xdr:row>
      <xdr:rowOff>167640</xdr:rowOff>
    </xdr:to>
    <xdr:sp macro="" textlink="">
      <xdr:nvSpPr>
        <xdr:cNvPr id="140" name="楕円 139"/>
        <xdr:cNvSpPr/>
      </xdr:nvSpPr>
      <xdr:spPr>
        <a:xfrm>
          <a:off x="4462780" y="9629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48260</xdr:rowOff>
    </xdr:from>
    <xdr:ext cx="534670" cy="258445"/>
    <xdr:sp macro="" textlink="">
      <xdr:nvSpPr>
        <xdr:cNvPr id="141" name="物件費該当値テキスト"/>
        <xdr:cNvSpPr txBox="1"/>
      </xdr:nvSpPr>
      <xdr:spPr>
        <a:xfrm>
          <a:off x="4564380" y="96075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10160</xdr:rowOff>
    </xdr:from>
    <xdr:to xmlns:xdr="http://schemas.openxmlformats.org/drawingml/2006/spreadsheetDrawing">
      <xdr:col>20</xdr:col>
      <xdr:colOff>38100</xdr:colOff>
      <xdr:row>57</xdr:row>
      <xdr:rowOff>111760</xdr:rowOff>
    </xdr:to>
    <xdr:sp macro="" textlink="">
      <xdr:nvSpPr>
        <xdr:cNvPr id="142" name="楕円 141"/>
        <xdr:cNvSpPr/>
      </xdr:nvSpPr>
      <xdr:spPr>
        <a:xfrm>
          <a:off x="3649980" y="956945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102870</xdr:rowOff>
    </xdr:from>
    <xdr:ext cx="534035" cy="258445"/>
    <xdr:sp macro="" textlink="">
      <xdr:nvSpPr>
        <xdr:cNvPr id="143" name="テキスト ボックス 142"/>
        <xdr:cNvSpPr txBox="1"/>
      </xdr:nvSpPr>
      <xdr:spPr>
        <a:xfrm>
          <a:off x="3438525" y="96621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119380</xdr:rowOff>
    </xdr:from>
    <xdr:to xmlns:xdr="http://schemas.openxmlformats.org/drawingml/2006/spreadsheetDrawing">
      <xdr:col>15</xdr:col>
      <xdr:colOff>101600</xdr:colOff>
      <xdr:row>58</xdr:row>
      <xdr:rowOff>49530</xdr:rowOff>
    </xdr:to>
    <xdr:sp macro="" textlink="">
      <xdr:nvSpPr>
        <xdr:cNvPr id="144" name="楕円 143"/>
        <xdr:cNvSpPr/>
      </xdr:nvSpPr>
      <xdr:spPr>
        <a:xfrm>
          <a:off x="2781300" y="9678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40640</xdr:rowOff>
    </xdr:from>
    <xdr:ext cx="534035" cy="259080"/>
    <xdr:sp macro="" textlink="">
      <xdr:nvSpPr>
        <xdr:cNvPr id="145" name="テキスト ボックス 144"/>
        <xdr:cNvSpPr txBox="1"/>
      </xdr:nvSpPr>
      <xdr:spPr>
        <a:xfrm>
          <a:off x="2574925" y="9767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66040</xdr:rowOff>
    </xdr:from>
    <xdr:to xmlns:xdr="http://schemas.openxmlformats.org/drawingml/2006/spreadsheetDrawing">
      <xdr:col>10</xdr:col>
      <xdr:colOff>165100</xdr:colOff>
      <xdr:row>57</xdr:row>
      <xdr:rowOff>167640</xdr:rowOff>
    </xdr:to>
    <xdr:sp macro="" textlink="">
      <xdr:nvSpPr>
        <xdr:cNvPr id="146" name="楕円 145"/>
        <xdr:cNvSpPr/>
      </xdr:nvSpPr>
      <xdr:spPr>
        <a:xfrm>
          <a:off x="1917700" y="962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158750</xdr:rowOff>
    </xdr:from>
    <xdr:ext cx="534670" cy="258445"/>
    <xdr:sp macro="" textlink="">
      <xdr:nvSpPr>
        <xdr:cNvPr id="147" name="テキスト ボックス 146"/>
        <xdr:cNvSpPr txBox="1"/>
      </xdr:nvSpPr>
      <xdr:spPr>
        <a:xfrm>
          <a:off x="1706245" y="97180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160020</xdr:rowOff>
    </xdr:from>
    <xdr:to xmlns:xdr="http://schemas.openxmlformats.org/drawingml/2006/spreadsheetDrawing">
      <xdr:col>6</xdr:col>
      <xdr:colOff>38100</xdr:colOff>
      <xdr:row>58</xdr:row>
      <xdr:rowOff>90170</xdr:rowOff>
    </xdr:to>
    <xdr:sp macro="" textlink="">
      <xdr:nvSpPr>
        <xdr:cNvPr id="148" name="楕円 147"/>
        <xdr:cNvSpPr/>
      </xdr:nvSpPr>
      <xdr:spPr>
        <a:xfrm>
          <a:off x="1054100" y="971931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81280</xdr:rowOff>
    </xdr:from>
    <xdr:ext cx="534035" cy="259080"/>
    <xdr:sp macro="" textlink="">
      <xdr:nvSpPr>
        <xdr:cNvPr id="149" name="テキスト ボックス 148"/>
        <xdr:cNvSpPr txBox="1"/>
      </xdr:nvSpPr>
      <xdr:spPr>
        <a:xfrm>
          <a:off x="842645" y="9808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50" name="正方形/長方形 149"/>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140335</xdr:rowOff>
    </xdr:to>
    <xdr:sp macro="" textlink="">
      <xdr:nvSpPr>
        <xdr:cNvPr id="151" name="正方形/長方形 150"/>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2" name="正方形/長方形 151"/>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140335</xdr:rowOff>
    </xdr:to>
    <xdr:sp macro="" textlink="">
      <xdr:nvSpPr>
        <xdr:cNvPr id="153" name="正方形/長方形 152"/>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4" name="正方形/長方形 153"/>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140335</xdr:rowOff>
    </xdr:to>
    <xdr:sp macro="" textlink="">
      <xdr:nvSpPr>
        <xdr:cNvPr id="155" name="正方形/長方形 154"/>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6" name="正方形/長方形 155"/>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7" name="正方形/長方形 156"/>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5425"/>
    <xdr:sp macro="" textlink="">
      <xdr:nvSpPr>
        <xdr:cNvPr id="158" name="テキスト ボックス 157"/>
        <xdr:cNvSpPr txBox="1"/>
      </xdr:nvSpPr>
      <xdr:spPr>
        <a:xfrm>
          <a:off x="70866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9" name="直線コネクタ 158"/>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140335</xdr:rowOff>
    </xdr:from>
    <xdr:to xmlns:xdr="http://schemas.openxmlformats.org/drawingml/2006/spreadsheetDrawing">
      <xdr:col>28</xdr:col>
      <xdr:colOff>114300</xdr:colOff>
      <xdr:row>78</xdr:row>
      <xdr:rowOff>140335</xdr:rowOff>
    </xdr:to>
    <xdr:cxnSp macro="">
      <xdr:nvCxnSpPr>
        <xdr:cNvPr id="160" name="直線コネクタ 159"/>
        <xdr:cNvCxnSpPr/>
      </xdr:nvCxnSpPr>
      <xdr:spPr>
        <a:xfrm>
          <a:off x="741680" y="132200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167640</xdr:rowOff>
    </xdr:from>
    <xdr:ext cx="248920" cy="259080"/>
    <xdr:sp macro="" textlink="">
      <xdr:nvSpPr>
        <xdr:cNvPr id="161" name="テキスト ボックス 160"/>
        <xdr:cNvSpPr txBox="1"/>
      </xdr:nvSpPr>
      <xdr:spPr>
        <a:xfrm>
          <a:off x="502920" y="130797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2" name="直線コネクタ 161"/>
        <xdr:cNvCxnSpPr/>
      </xdr:nvCxnSpPr>
      <xdr:spPr>
        <a:xfrm>
          <a:off x="741680" y="12769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75</xdr:row>
      <xdr:rowOff>54610</xdr:rowOff>
    </xdr:from>
    <xdr:ext cx="531495" cy="258445"/>
    <xdr:sp macro="" textlink="">
      <xdr:nvSpPr>
        <xdr:cNvPr id="163" name="テキスト ボックス 162"/>
        <xdr:cNvSpPr txBox="1"/>
      </xdr:nvSpPr>
      <xdr:spPr>
        <a:xfrm>
          <a:off x="225425" y="1263142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4" name="直線コネクタ 163"/>
        <xdr:cNvCxnSpPr/>
      </xdr:nvCxnSpPr>
      <xdr:spPr>
        <a:xfrm>
          <a:off x="741680" y="12324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72</xdr:row>
      <xdr:rowOff>111760</xdr:rowOff>
    </xdr:from>
    <xdr:ext cx="531495" cy="259080"/>
    <xdr:sp macro="" textlink="">
      <xdr:nvSpPr>
        <xdr:cNvPr id="165" name="テキスト ボックス 164"/>
        <xdr:cNvSpPr txBox="1"/>
      </xdr:nvSpPr>
      <xdr:spPr>
        <a:xfrm>
          <a:off x="225425" y="121856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140335</xdr:rowOff>
    </xdr:from>
    <xdr:to xmlns:xdr="http://schemas.openxmlformats.org/drawingml/2006/spreadsheetDrawing">
      <xdr:col>28</xdr:col>
      <xdr:colOff>114300</xdr:colOff>
      <xdr:row>70</xdr:row>
      <xdr:rowOff>140335</xdr:rowOff>
    </xdr:to>
    <xdr:cxnSp macro="">
      <xdr:nvCxnSpPr>
        <xdr:cNvPr id="166" name="直線コネクタ 165"/>
        <xdr:cNvCxnSpPr/>
      </xdr:nvCxnSpPr>
      <xdr:spPr>
        <a:xfrm>
          <a:off x="741680" y="118789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167640</xdr:rowOff>
    </xdr:from>
    <xdr:ext cx="531495" cy="259080"/>
    <xdr:sp macro="" textlink="">
      <xdr:nvSpPr>
        <xdr:cNvPr id="167" name="テキスト ボックス 166"/>
        <xdr:cNvSpPr txBox="1"/>
      </xdr:nvSpPr>
      <xdr:spPr>
        <a:xfrm>
          <a:off x="225425" y="117386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8445"/>
    <xdr:sp macro="" textlink="">
      <xdr:nvSpPr>
        <xdr:cNvPr id="169" name="テキスト ボックス 168"/>
        <xdr:cNvSpPr txBox="1"/>
      </xdr:nvSpPr>
      <xdr:spPr>
        <a:xfrm>
          <a:off x="225425" y="112903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維持補修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115570</xdr:rowOff>
    </xdr:from>
    <xdr:to xmlns:xdr="http://schemas.openxmlformats.org/drawingml/2006/spreadsheetDrawing">
      <xdr:col>24</xdr:col>
      <xdr:colOff>62865</xdr:colOff>
      <xdr:row>78</xdr:row>
      <xdr:rowOff>93345</xdr:rowOff>
    </xdr:to>
    <xdr:cxnSp macro="">
      <xdr:nvCxnSpPr>
        <xdr:cNvPr id="171" name="直線コネクタ 170"/>
        <xdr:cNvCxnSpPr/>
      </xdr:nvCxnSpPr>
      <xdr:spPr>
        <a:xfrm flipV="1">
          <a:off x="4511675" y="12021820"/>
          <a:ext cx="1270" cy="1151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97155</xdr:rowOff>
    </xdr:from>
    <xdr:ext cx="469900" cy="259080"/>
    <xdr:sp macro="" textlink="">
      <xdr:nvSpPr>
        <xdr:cNvPr id="172" name="維持補修費最小値テキスト"/>
        <xdr:cNvSpPr txBox="1"/>
      </xdr:nvSpPr>
      <xdr:spPr>
        <a:xfrm>
          <a:off x="4564380" y="13176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93345</xdr:rowOff>
    </xdr:from>
    <xdr:to xmlns:xdr="http://schemas.openxmlformats.org/drawingml/2006/spreadsheetDrawing">
      <xdr:col>24</xdr:col>
      <xdr:colOff>152400</xdr:colOff>
      <xdr:row>78</xdr:row>
      <xdr:rowOff>93345</xdr:rowOff>
    </xdr:to>
    <xdr:cxnSp macro="">
      <xdr:nvCxnSpPr>
        <xdr:cNvPr id="173" name="直線コネクタ 172"/>
        <xdr:cNvCxnSpPr/>
      </xdr:nvCxnSpPr>
      <xdr:spPr>
        <a:xfrm>
          <a:off x="4429760" y="131730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62230</xdr:rowOff>
    </xdr:from>
    <xdr:ext cx="534670" cy="259080"/>
    <xdr:sp macro="" textlink="">
      <xdr:nvSpPr>
        <xdr:cNvPr id="174" name="維持補修費最大値テキスト"/>
        <xdr:cNvSpPr txBox="1"/>
      </xdr:nvSpPr>
      <xdr:spPr>
        <a:xfrm>
          <a:off x="4564380" y="1180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115570</xdr:rowOff>
    </xdr:from>
    <xdr:to xmlns:xdr="http://schemas.openxmlformats.org/drawingml/2006/spreadsheetDrawing">
      <xdr:col>24</xdr:col>
      <xdr:colOff>152400</xdr:colOff>
      <xdr:row>71</xdr:row>
      <xdr:rowOff>115570</xdr:rowOff>
    </xdr:to>
    <xdr:cxnSp macro="">
      <xdr:nvCxnSpPr>
        <xdr:cNvPr id="175" name="直線コネクタ 174"/>
        <xdr:cNvCxnSpPr/>
      </xdr:nvCxnSpPr>
      <xdr:spPr>
        <a:xfrm>
          <a:off x="4429760" y="12021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23495</xdr:rowOff>
    </xdr:from>
    <xdr:to xmlns:xdr="http://schemas.openxmlformats.org/drawingml/2006/spreadsheetDrawing">
      <xdr:col>24</xdr:col>
      <xdr:colOff>63500</xdr:colOff>
      <xdr:row>78</xdr:row>
      <xdr:rowOff>24765</xdr:rowOff>
    </xdr:to>
    <xdr:cxnSp macro="">
      <xdr:nvCxnSpPr>
        <xdr:cNvPr id="176" name="直線コネクタ 175"/>
        <xdr:cNvCxnSpPr/>
      </xdr:nvCxnSpPr>
      <xdr:spPr>
        <a:xfrm flipV="1">
          <a:off x="3700780" y="13103225"/>
          <a:ext cx="8128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68580</xdr:rowOff>
    </xdr:from>
    <xdr:ext cx="469900" cy="258445"/>
    <xdr:sp macro="" textlink="">
      <xdr:nvSpPr>
        <xdr:cNvPr id="177" name="維持補修費平均値テキスト"/>
        <xdr:cNvSpPr txBox="1"/>
      </xdr:nvSpPr>
      <xdr:spPr>
        <a:xfrm>
          <a:off x="4564380" y="1264539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45720</xdr:rowOff>
    </xdr:from>
    <xdr:to xmlns:xdr="http://schemas.openxmlformats.org/drawingml/2006/spreadsheetDrawing">
      <xdr:col>24</xdr:col>
      <xdr:colOff>114300</xdr:colOff>
      <xdr:row>76</xdr:row>
      <xdr:rowOff>147320</xdr:rowOff>
    </xdr:to>
    <xdr:sp macro="" textlink="">
      <xdr:nvSpPr>
        <xdr:cNvPr id="178" name="フローチャート: 判断 177"/>
        <xdr:cNvSpPr/>
      </xdr:nvSpPr>
      <xdr:spPr>
        <a:xfrm>
          <a:off x="4462780" y="1279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24765</xdr:rowOff>
    </xdr:from>
    <xdr:to xmlns:xdr="http://schemas.openxmlformats.org/drawingml/2006/spreadsheetDrawing">
      <xdr:col>19</xdr:col>
      <xdr:colOff>177800</xdr:colOff>
      <xdr:row>78</xdr:row>
      <xdr:rowOff>40005</xdr:rowOff>
    </xdr:to>
    <xdr:cxnSp macro="">
      <xdr:nvCxnSpPr>
        <xdr:cNvPr id="179" name="直線コネクタ 178"/>
        <xdr:cNvCxnSpPr/>
      </xdr:nvCxnSpPr>
      <xdr:spPr>
        <a:xfrm flipV="1">
          <a:off x="2832100" y="13104495"/>
          <a:ext cx="86868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20955</xdr:rowOff>
    </xdr:from>
    <xdr:to xmlns:xdr="http://schemas.openxmlformats.org/drawingml/2006/spreadsheetDrawing">
      <xdr:col>20</xdr:col>
      <xdr:colOff>38100</xdr:colOff>
      <xdr:row>76</xdr:row>
      <xdr:rowOff>122555</xdr:rowOff>
    </xdr:to>
    <xdr:sp macro="" textlink="">
      <xdr:nvSpPr>
        <xdr:cNvPr id="180" name="フローチャート: 判断 179"/>
        <xdr:cNvSpPr/>
      </xdr:nvSpPr>
      <xdr:spPr>
        <a:xfrm>
          <a:off x="3649980" y="127654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74</xdr:row>
      <xdr:rowOff>139065</xdr:rowOff>
    </xdr:from>
    <xdr:ext cx="469900" cy="259080"/>
    <xdr:sp macro="" textlink="">
      <xdr:nvSpPr>
        <xdr:cNvPr id="181" name="テキスト ボックス 180"/>
        <xdr:cNvSpPr txBox="1"/>
      </xdr:nvSpPr>
      <xdr:spPr>
        <a:xfrm>
          <a:off x="3470910" y="12548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40005</xdr:rowOff>
    </xdr:from>
    <xdr:to xmlns:xdr="http://schemas.openxmlformats.org/drawingml/2006/spreadsheetDrawing">
      <xdr:col>15</xdr:col>
      <xdr:colOff>50800</xdr:colOff>
      <xdr:row>78</xdr:row>
      <xdr:rowOff>59055</xdr:rowOff>
    </xdr:to>
    <xdr:cxnSp macro="">
      <xdr:nvCxnSpPr>
        <xdr:cNvPr id="182" name="直線コネクタ 181"/>
        <xdr:cNvCxnSpPr/>
      </xdr:nvCxnSpPr>
      <xdr:spPr>
        <a:xfrm flipV="1">
          <a:off x="1968500" y="13119735"/>
          <a:ext cx="8636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8890</xdr:rowOff>
    </xdr:from>
    <xdr:to xmlns:xdr="http://schemas.openxmlformats.org/drawingml/2006/spreadsheetDrawing">
      <xdr:col>15</xdr:col>
      <xdr:colOff>101600</xdr:colOff>
      <xdr:row>76</xdr:row>
      <xdr:rowOff>111125</xdr:rowOff>
    </xdr:to>
    <xdr:sp macro="" textlink="">
      <xdr:nvSpPr>
        <xdr:cNvPr id="183" name="フローチャート: 判断 182"/>
        <xdr:cNvSpPr/>
      </xdr:nvSpPr>
      <xdr:spPr>
        <a:xfrm>
          <a:off x="2781300" y="127533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74</xdr:row>
      <xdr:rowOff>127635</xdr:rowOff>
    </xdr:from>
    <xdr:ext cx="469265" cy="258445"/>
    <xdr:sp macro="" textlink="">
      <xdr:nvSpPr>
        <xdr:cNvPr id="184" name="テキスト ボックス 183"/>
        <xdr:cNvSpPr txBox="1"/>
      </xdr:nvSpPr>
      <xdr:spPr>
        <a:xfrm>
          <a:off x="2602230" y="12536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59055</xdr:rowOff>
    </xdr:from>
    <xdr:to xmlns:xdr="http://schemas.openxmlformats.org/drawingml/2006/spreadsheetDrawing">
      <xdr:col>10</xdr:col>
      <xdr:colOff>114300</xdr:colOff>
      <xdr:row>78</xdr:row>
      <xdr:rowOff>71755</xdr:rowOff>
    </xdr:to>
    <xdr:cxnSp macro="">
      <xdr:nvCxnSpPr>
        <xdr:cNvPr id="185" name="直線コネクタ 184"/>
        <xdr:cNvCxnSpPr/>
      </xdr:nvCxnSpPr>
      <xdr:spPr>
        <a:xfrm flipV="1">
          <a:off x="1104900" y="13138785"/>
          <a:ext cx="8636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67310</xdr:rowOff>
    </xdr:from>
    <xdr:to xmlns:xdr="http://schemas.openxmlformats.org/drawingml/2006/spreadsheetDrawing">
      <xdr:col>10</xdr:col>
      <xdr:colOff>165100</xdr:colOff>
      <xdr:row>76</xdr:row>
      <xdr:rowOff>167640</xdr:rowOff>
    </xdr:to>
    <xdr:sp macro="" textlink="">
      <xdr:nvSpPr>
        <xdr:cNvPr id="186" name="フローチャート: 判断 185"/>
        <xdr:cNvSpPr/>
      </xdr:nvSpPr>
      <xdr:spPr>
        <a:xfrm>
          <a:off x="1917700" y="1281176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75</xdr:row>
      <xdr:rowOff>13970</xdr:rowOff>
    </xdr:from>
    <xdr:ext cx="469265" cy="258445"/>
    <xdr:sp macro="" textlink="">
      <xdr:nvSpPr>
        <xdr:cNvPr id="187" name="テキスト ボックス 186"/>
        <xdr:cNvSpPr txBox="1"/>
      </xdr:nvSpPr>
      <xdr:spPr>
        <a:xfrm>
          <a:off x="1738630" y="125907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157480</xdr:rowOff>
    </xdr:from>
    <xdr:to xmlns:xdr="http://schemas.openxmlformats.org/drawingml/2006/spreadsheetDrawing">
      <xdr:col>6</xdr:col>
      <xdr:colOff>38100</xdr:colOff>
      <xdr:row>77</xdr:row>
      <xdr:rowOff>87630</xdr:rowOff>
    </xdr:to>
    <xdr:sp macro="" textlink="">
      <xdr:nvSpPr>
        <xdr:cNvPr id="188" name="フローチャート: 判断 187"/>
        <xdr:cNvSpPr/>
      </xdr:nvSpPr>
      <xdr:spPr>
        <a:xfrm>
          <a:off x="1054100" y="129019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104140</xdr:rowOff>
    </xdr:from>
    <xdr:ext cx="469900" cy="258445"/>
    <xdr:sp macro="" textlink="">
      <xdr:nvSpPr>
        <xdr:cNvPr id="189" name="テキスト ボックス 188"/>
        <xdr:cNvSpPr txBox="1"/>
      </xdr:nvSpPr>
      <xdr:spPr>
        <a:xfrm>
          <a:off x="875030" y="126809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1365" cy="259080"/>
    <xdr:sp macro="" textlink="">
      <xdr:nvSpPr>
        <xdr:cNvPr id="190" name="テキスト ボックス 189"/>
        <xdr:cNvSpPr txBox="1"/>
      </xdr:nvSpPr>
      <xdr:spPr>
        <a:xfrm>
          <a:off x="432816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2" name="テキスト ボックス 191"/>
        <xdr:cNvSpPr txBox="1"/>
      </xdr:nvSpPr>
      <xdr:spPr>
        <a:xfrm>
          <a:off x="264668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144145</xdr:rowOff>
    </xdr:from>
    <xdr:to xmlns:xdr="http://schemas.openxmlformats.org/drawingml/2006/spreadsheetDrawing">
      <xdr:col>24</xdr:col>
      <xdr:colOff>114300</xdr:colOff>
      <xdr:row>78</xdr:row>
      <xdr:rowOff>74295</xdr:rowOff>
    </xdr:to>
    <xdr:sp macro="" textlink="">
      <xdr:nvSpPr>
        <xdr:cNvPr id="195" name="楕円 194"/>
        <xdr:cNvSpPr/>
      </xdr:nvSpPr>
      <xdr:spPr>
        <a:xfrm>
          <a:off x="4462780" y="13056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59055</xdr:rowOff>
    </xdr:from>
    <xdr:ext cx="469900" cy="259080"/>
    <xdr:sp macro="" textlink="">
      <xdr:nvSpPr>
        <xdr:cNvPr id="196" name="維持補修費該当値テキスト"/>
        <xdr:cNvSpPr txBox="1"/>
      </xdr:nvSpPr>
      <xdr:spPr>
        <a:xfrm>
          <a:off x="4564380" y="12971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145415</xdr:rowOff>
    </xdr:from>
    <xdr:to xmlns:xdr="http://schemas.openxmlformats.org/drawingml/2006/spreadsheetDrawing">
      <xdr:col>20</xdr:col>
      <xdr:colOff>38100</xdr:colOff>
      <xdr:row>78</xdr:row>
      <xdr:rowOff>75565</xdr:rowOff>
    </xdr:to>
    <xdr:sp macro="" textlink="">
      <xdr:nvSpPr>
        <xdr:cNvPr id="197" name="楕円 196"/>
        <xdr:cNvSpPr/>
      </xdr:nvSpPr>
      <xdr:spPr>
        <a:xfrm>
          <a:off x="3649980" y="1305750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66675</xdr:rowOff>
    </xdr:from>
    <xdr:ext cx="469900" cy="258445"/>
    <xdr:sp macro="" textlink="">
      <xdr:nvSpPr>
        <xdr:cNvPr id="198" name="テキスト ボックス 197"/>
        <xdr:cNvSpPr txBox="1"/>
      </xdr:nvSpPr>
      <xdr:spPr>
        <a:xfrm>
          <a:off x="3470910" y="131464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160655</xdr:rowOff>
    </xdr:from>
    <xdr:to xmlns:xdr="http://schemas.openxmlformats.org/drawingml/2006/spreadsheetDrawing">
      <xdr:col>15</xdr:col>
      <xdr:colOff>101600</xdr:colOff>
      <xdr:row>78</xdr:row>
      <xdr:rowOff>90805</xdr:rowOff>
    </xdr:to>
    <xdr:sp macro="" textlink="">
      <xdr:nvSpPr>
        <xdr:cNvPr id="199" name="楕円 198"/>
        <xdr:cNvSpPr/>
      </xdr:nvSpPr>
      <xdr:spPr>
        <a:xfrm>
          <a:off x="2781300" y="13072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81915</xdr:rowOff>
    </xdr:from>
    <xdr:ext cx="469265" cy="259080"/>
    <xdr:sp macro="" textlink="">
      <xdr:nvSpPr>
        <xdr:cNvPr id="200" name="テキスト ボックス 199"/>
        <xdr:cNvSpPr txBox="1"/>
      </xdr:nvSpPr>
      <xdr:spPr>
        <a:xfrm>
          <a:off x="2602230" y="131616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8255</xdr:rowOff>
    </xdr:from>
    <xdr:to xmlns:xdr="http://schemas.openxmlformats.org/drawingml/2006/spreadsheetDrawing">
      <xdr:col>10</xdr:col>
      <xdr:colOff>165100</xdr:colOff>
      <xdr:row>78</xdr:row>
      <xdr:rowOff>109855</xdr:rowOff>
    </xdr:to>
    <xdr:sp macro="" textlink="">
      <xdr:nvSpPr>
        <xdr:cNvPr id="201" name="楕円 200"/>
        <xdr:cNvSpPr/>
      </xdr:nvSpPr>
      <xdr:spPr>
        <a:xfrm>
          <a:off x="1917700" y="1308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100965</xdr:rowOff>
    </xdr:from>
    <xdr:ext cx="469265" cy="259080"/>
    <xdr:sp macro="" textlink="">
      <xdr:nvSpPr>
        <xdr:cNvPr id="202" name="テキスト ボックス 201"/>
        <xdr:cNvSpPr txBox="1"/>
      </xdr:nvSpPr>
      <xdr:spPr>
        <a:xfrm>
          <a:off x="1738630" y="13180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20955</xdr:rowOff>
    </xdr:from>
    <xdr:to xmlns:xdr="http://schemas.openxmlformats.org/drawingml/2006/spreadsheetDrawing">
      <xdr:col>6</xdr:col>
      <xdr:colOff>38100</xdr:colOff>
      <xdr:row>78</xdr:row>
      <xdr:rowOff>122555</xdr:rowOff>
    </xdr:to>
    <xdr:sp macro="" textlink="">
      <xdr:nvSpPr>
        <xdr:cNvPr id="203" name="楕円 202"/>
        <xdr:cNvSpPr/>
      </xdr:nvSpPr>
      <xdr:spPr>
        <a:xfrm>
          <a:off x="1054100" y="1310068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113665</xdr:rowOff>
    </xdr:from>
    <xdr:ext cx="469900" cy="259080"/>
    <xdr:sp macro="" textlink="">
      <xdr:nvSpPr>
        <xdr:cNvPr id="204" name="テキスト ボックス 203"/>
        <xdr:cNvSpPr txBox="1"/>
      </xdr:nvSpPr>
      <xdr:spPr>
        <a:xfrm>
          <a:off x="875030" y="13193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140335</xdr:rowOff>
    </xdr:to>
    <xdr:sp macro="" textlink="">
      <xdr:nvSpPr>
        <xdr:cNvPr id="206" name="正方形/長方形 205"/>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140335</xdr:rowOff>
    </xdr:to>
    <xdr:sp macro="" textlink="">
      <xdr:nvSpPr>
        <xdr:cNvPr id="208" name="正方形/長方形 207"/>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140335</xdr:rowOff>
    </xdr:to>
    <xdr:sp macro="" textlink="">
      <xdr:nvSpPr>
        <xdr:cNvPr id="210" name="正方形/長方形 209"/>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5425"/>
    <xdr:sp macro="" textlink="">
      <xdr:nvSpPr>
        <xdr:cNvPr id="213" name="テキスト ボックス 212"/>
        <xdr:cNvSpPr txBox="1"/>
      </xdr:nvSpPr>
      <xdr:spPr>
        <a:xfrm>
          <a:off x="70866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8445"/>
    <xdr:sp macro="" textlink="">
      <xdr:nvSpPr>
        <xdr:cNvPr id="215" name="テキスト ボックス 214"/>
        <xdr:cNvSpPr txBox="1"/>
      </xdr:nvSpPr>
      <xdr:spPr>
        <a:xfrm>
          <a:off x="225425" y="169138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6" name="直線コネクタ 215"/>
        <xdr:cNvCxnSpPr/>
      </xdr:nvCxnSpPr>
      <xdr:spPr>
        <a:xfrm>
          <a:off x="741680" y="16729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17" name="テキスト ボックス 216"/>
        <xdr:cNvSpPr txBox="1"/>
      </xdr:nvSpPr>
      <xdr:spPr>
        <a:xfrm>
          <a:off x="22542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8" name="直線コネクタ 217"/>
        <xdr:cNvCxnSpPr/>
      </xdr:nvCxnSpPr>
      <xdr:spPr>
        <a:xfrm>
          <a:off x="741680" y="16402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144145</xdr:rowOff>
    </xdr:from>
    <xdr:ext cx="531495" cy="258445"/>
    <xdr:sp macro="" textlink="">
      <xdr:nvSpPr>
        <xdr:cNvPr id="219" name="テキスト ボックス 218"/>
        <xdr:cNvSpPr txBox="1"/>
      </xdr:nvSpPr>
      <xdr:spPr>
        <a:xfrm>
          <a:off x="225425" y="162604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0" name="直線コネクタ 219"/>
        <xdr:cNvCxnSpPr/>
      </xdr:nvCxnSpPr>
      <xdr:spPr>
        <a:xfrm>
          <a:off x="741680" y="16076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5630" cy="259080"/>
    <xdr:sp macro="" textlink="">
      <xdr:nvSpPr>
        <xdr:cNvPr id="221" name="テキスト ボックス 220"/>
        <xdr:cNvSpPr txBox="1"/>
      </xdr:nvSpPr>
      <xdr:spPr>
        <a:xfrm>
          <a:off x="16637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2" name="直線コネクタ 221"/>
        <xdr:cNvCxnSpPr/>
      </xdr:nvCxnSpPr>
      <xdr:spPr>
        <a:xfrm>
          <a:off x="741680" y="1574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5630" cy="258445"/>
    <xdr:sp macro="" textlink="">
      <xdr:nvSpPr>
        <xdr:cNvPr id="223" name="テキスト ボックス 222"/>
        <xdr:cNvSpPr txBox="1"/>
      </xdr:nvSpPr>
      <xdr:spPr>
        <a:xfrm>
          <a:off x="166370" y="15608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4" name="直線コネクタ 223"/>
        <xdr:cNvCxnSpPr/>
      </xdr:nvCxnSpPr>
      <xdr:spPr>
        <a:xfrm>
          <a:off x="741680" y="15423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5630" cy="258445"/>
    <xdr:sp macro="" textlink="">
      <xdr:nvSpPr>
        <xdr:cNvPr id="225" name="テキスト ボックス 224"/>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6" name="直線コネクタ 225"/>
        <xdr:cNvCxnSpPr/>
      </xdr:nvCxnSpPr>
      <xdr:spPr>
        <a:xfrm>
          <a:off x="741680" y="15100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38100</xdr:rowOff>
    </xdr:from>
    <xdr:ext cx="595630" cy="259080"/>
    <xdr:sp macro="" textlink="">
      <xdr:nvSpPr>
        <xdr:cNvPr id="227" name="テキスト ボックス 226"/>
        <xdr:cNvSpPr txBox="1"/>
      </xdr:nvSpPr>
      <xdr:spPr>
        <a:xfrm>
          <a:off x="166370" y="149618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8" name="直線コネクタ 227"/>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9" name="テキスト ボックス 228"/>
        <xdr:cNvSpPr txBox="1"/>
      </xdr:nvSpPr>
      <xdr:spPr>
        <a:xfrm>
          <a:off x="16637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0" name="扶助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92710</xdr:rowOff>
    </xdr:from>
    <xdr:to xmlns:xdr="http://schemas.openxmlformats.org/drawingml/2006/spreadsheetDrawing">
      <xdr:col>24</xdr:col>
      <xdr:colOff>62865</xdr:colOff>
      <xdr:row>98</xdr:row>
      <xdr:rowOff>142240</xdr:rowOff>
    </xdr:to>
    <xdr:cxnSp macro="">
      <xdr:nvCxnSpPr>
        <xdr:cNvPr id="231" name="直線コネクタ 230"/>
        <xdr:cNvCxnSpPr/>
      </xdr:nvCxnSpPr>
      <xdr:spPr>
        <a:xfrm flipV="1">
          <a:off x="4511675" y="15184120"/>
          <a:ext cx="1270" cy="1417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146050</xdr:rowOff>
    </xdr:from>
    <xdr:ext cx="534670" cy="258445"/>
    <xdr:sp macro="" textlink="">
      <xdr:nvSpPr>
        <xdr:cNvPr id="232" name="扶助費最小値テキスト"/>
        <xdr:cNvSpPr txBox="1"/>
      </xdr:nvSpPr>
      <xdr:spPr>
        <a:xfrm>
          <a:off x="4564380" y="166052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71,780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142240</xdr:rowOff>
    </xdr:from>
    <xdr:to xmlns:xdr="http://schemas.openxmlformats.org/drawingml/2006/spreadsheetDrawing">
      <xdr:col>24</xdr:col>
      <xdr:colOff>152400</xdr:colOff>
      <xdr:row>98</xdr:row>
      <xdr:rowOff>142240</xdr:rowOff>
    </xdr:to>
    <xdr:cxnSp macro="">
      <xdr:nvCxnSpPr>
        <xdr:cNvPr id="233" name="直線コネクタ 232"/>
        <xdr:cNvCxnSpPr/>
      </xdr:nvCxnSpPr>
      <xdr:spPr>
        <a:xfrm>
          <a:off x="4429760" y="166014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39370</xdr:rowOff>
    </xdr:from>
    <xdr:ext cx="598805" cy="259080"/>
    <xdr:sp macro="" textlink="">
      <xdr:nvSpPr>
        <xdr:cNvPr id="234" name="扶助費最大値テキスト"/>
        <xdr:cNvSpPr txBox="1"/>
      </xdr:nvSpPr>
      <xdr:spPr>
        <a:xfrm>
          <a:off x="4564380" y="14963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202,330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92710</xdr:rowOff>
    </xdr:from>
    <xdr:to xmlns:xdr="http://schemas.openxmlformats.org/drawingml/2006/spreadsheetDrawing">
      <xdr:col>24</xdr:col>
      <xdr:colOff>152400</xdr:colOff>
      <xdr:row>90</xdr:row>
      <xdr:rowOff>92710</xdr:rowOff>
    </xdr:to>
    <xdr:cxnSp macro="">
      <xdr:nvCxnSpPr>
        <xdr:cNvPr id="235" name="直線コネクタ 234"/>
        <xdr:cNvCxnSpPr/>
      </xdr:nvCxnSpPr>
      <xdr:spPr>
        <a:xfrm>
          <a:off x="4429760" y="151841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133985</xdr:rowOff>
    </xdr:from>
    <xdr:to xmlns:xdr="http://schemas.openxmlformats.org/drawingml/2006/spreadsheetDrawing">
      <xdr:col>24</xdr:col>
      <xdr:colOff>63500</xdr:colOff>
      <xdr:row>97</xdr:row>
      <xdr:rowOff>111125</xdr:rowOff>
    </xdr:to>
    <xdr:cxnSp macro="">
      <xdr:nvCxnSpPr>
        <xdr:cNvPr id="236" name="直線コネクタ 235"/>
        <xdr:cNvCxnSpPr/>
      </xdr:nvCxnSpPr>
      <xdr:spPr>
        <a:xfrm flipV="1">
          <a:off x="3700780" y="16250285"/>
          <a:ext cx="812800" cy="148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91440</xdr:rowOff>
    </xdr:from>
    <xdr:ext cx="598805" cy="259080"/>
    <xdr:sp macro="" textlink="">
      <xdr:nvSpPr>
        <xdr:cNvPr id="237" name="扶助費平均値テキスト"/>
        <xdr:cNvSpPr txBox="1"/>
      </xdr:nvSpPr>
      <xdr:spPr>
        <a:xfrm>
          <a:off x="4564380" y="158648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121,110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68580</xdr:rowOff>
    </xdr:from>
    <xdr:to xmlns:xdr="http://schemas.openxmlformats.org/drawingml/2006/spreadsheetDrawing">
      <xdr:col>24</xdr:col>
      <xdr:colOff>114300</xdr:colOff>
      <xdr:row>95</xdr:row>
      <xdr:rowOff>170180</xdr:rowOff>
    </xdr:to>
    <xdr:sp macro="" textlink="">
      <xdr:nvSpPr>
        <xdr:cNvPr id="238" name="フローチャート: 判断 237"/>
        <xdr:cNvSpPr/>
      </xdr:nvSpPr>
      <xdr:spPr>
        <a:xfrm>
          <a:off x="4462780" y="16013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142240</xdr:rowOff>
    </xdr:from>
    <xdr:to xmlns:xdr="http://schemas.openxmlformats.org/drawingml/2006/spreadsheetDrawing">
      <xdr:col>19</xdr:col>
      <xdr:colOff>177800</xdr:colOff>
      <xdr:row>97</xdr:row>
      <xdr:rowOff>111125</xdr:rowOff>
    </xdr:to>
    <xdr:cxnSp macro="">
      <xdr:nvCxnSpPr>
        <xdr:cNvPr id="239" name="直線コネクタ 238"/>
        <xdr:cNvCxnSpPr/>
      </xdr:nvCxnSpPr>
      <xdr:spPr>
        <a:xfrm>
          <a:off x="2832100" y="16258540"/>
          <a:ext cx="868680" cy="140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8255</xdr:rowOff>
    </xdr:from>
    <xdr:to xmlns:xdr="http://schemas.openxmlformats.org/drawingml/2006/spreadsheetDrawing">
      <xdr:col>20</xdr:col>
      <xdr:colOff>38100</xdr:colOff>
      <xdr:row>96</xdr:row>
      <xdr:rowOff>109855</xdr:rowOff>
    </xdr:to>
    <xdr:sp macro="" textlink="">
      <xdr:nvSpPr>
        <xdr:cNvPr id="240" name="フローチャート: 判断 239"/>
        <xdr:cNvSpPr/>
      </xdr:nvSpPr>
      <xdr:spPr>
        <a:xfrm>
          <a:off x="3649980" y="161245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127000</xdr:rowOff>
    </xdr:from>
    <xdr:ext cx="598170" cy="259080"/>
    <xdr:sp macro="" textlink="">
      <xdr:nvSpPr>
        <xdr:cNvPr id="241" name="テキスト ボックス 240"/>
        <xdr:cNvSpPr txBox="1"/>
      </xdr:nvSpPr>
      <xdr:spPr>
        <a:xfrm>
          <a:off x="3406140" y="159004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142240</xdr:rowOff>
    </xdr:from>
    <xdr:to xmlns:xdr="http://schemas.openxmlformats.org/drawingml/2006/spreadsheetDrawing">
      <xdr:col>15</xdr:col>
      <xdr:colOff>50800</xdr:colOff>
      <xdr:row>98</xdr:row>
      <xdr:rowOff>56515</xdr:rowOff>
    </xdr:to>
    <xdr:cxnSp macro="">
      <xdr:nvCxnSpPr>
        <xdr:cNvPr id="242" name="直線コネクタ 241"/>
        <xdr:cNvCxnSpPr/>
      </xdr:nvCxnSpPr>
      <xdr:spPr>
        <a:xfrm flipV="1">
          <a:off x="1968500" y="16258540"/>
          <a:ext cx="863600" cy="257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39370</xdr:rowOff>
    </xdr:from>
    <xdr:to xmlns:xdr="http://schemas.openxmlformats.org/drawingml/2006/spreadsheetDrawing">
      <xdr:col>15</xdr:col>
      <xdr:colOff>101600</xdr:colOff>
      <xdr:row>95</xdr:row>
      <xdr:rowOff>140970</xdr:rowOff>
    </xdr:to>
    <xdr:sp macro="" textlink="">
      <xdr:nvSpPr>
        <xdr:cNvPr id="243" name="フローチャート: 判断 242"/>
        <xdr:cNvSpPr/>
      </xdr:nvSpPr>
      <xdr:spPr>
        <a:xfrm>
          <a:off x="2781300" y="159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157480</xdr:rowOff>
    </xdr:from>
    <xdr:ext cx="598805" cy="258445"/>
    <xdr:sp macro="" textlink="">
      <xdr:nvSpPr>
        <xdr:cNvPr id="244" name="テキスト ボックス 243"/>
        <xdr:cNvSpPr txBox="1"/>
      </xdr:nvSpPr>
      <xdr:spPr>
        <a:xfrm>
          <a:off x="2542540" y="157594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56515</xdr:rowOff>
    </xdr:from>
    <xdr:to xmlns:xdr="http://schemas.openxmlformats.org/drawingml/2006/spreadsheetDrawing">
      <xdr:col>10</xdr:col>
      <xdr:colOff>114300</xdr:colOff>
      <xdr:row>98</xdr:row>
      <xdr:rowOff>58420</xdr:rowOff>
    </xdr:to>
    <xdr:cxnSp macro="">
      <xdr:nvCxnSpPr>
        <xdr:cNvPr id="245" name="直線コネクタ 244"/>
        <xdr:cNvCxnSpPr/>
      </xdr:nvCxnSpPr>
      <xdr:spPr>
        <a:xfrm flipV="1">
          <a:off x="1104900" y="16515715"/>
          <a:ext cx="8636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87630</xdr:rowOff>
    </xdr:from>
    <xdr:to xmlns:xdr="http://schemas.openxmlformats.org/drawingml/2006/spreadsheetDrawing">
      <xdr:col>10</xdr:col>
      <xdr:colOff>165100</xdr:colOff>
      <xdr:row>97</xdr:row>
      <xdr:rowOff>17780</xdr:rowOff>
    </xdr:to>
    <xdr:sp macro="" textlink="">
      <xdr:nvSpPr>
        <xdr:cNvPr id="246" name="フローチャート: 判断 245"/>
        <xdr:cNvSpPr/>
      </xdr:nvSpPr>
      <xdr:spPr>
        <a:xfrm>
          <a:off x="1917700" y="1620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34290</xdr:rowOff>
    </xdr:from>
    <xdr:ext cx="598170" cy="259080"/>
    <xdr:sp macro="" textlink="">
      <xdr:nvSpPr>
        <xdr:cNvPr id="247" name="テキスト ボックス 246"/>
        <xdr:cNvSpPr txBox="1"/>
      </xdr:nvSpPr>
      <xdr:spPr>
        <a:xfrm>
          <a:off x="1673860" y="159791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119380</xdr:rowOff>
    </xdr:from>
    <xdr:to xmlns:xdr="http://schemas.openxmlformats.org/drawingml/2006/spreadsheetDrawing">
      <xdr:col>6</xdr:col>
      <xdr:colOff>38100</xdr:colOff>
      <xdr:row>97</xdr:row>
      <xdr:rowOff>49530</xdr:rowOff>
    </xdr:to>
    <xdr:sp macro="" textlink="">
      <xdr:nvSpPr>
        <xdr:cNvPr id="248" name="フローチャート: 判断 247"/>
        <xdr:cNvSpPr/>
      </xdr:nvSpPr>
      <xdr:spPr>
        <a:xfrm>
          <a:off x="1054100" y="162356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66040</xdr:rowOff>
    </xdr:from>
    <xdr:ext cx="598170" cy="258445"/>
    <xdr:sp macro="" textlink="">
      <xdr:nvSpPr>
        <xdr:cNvPr id="249" name="テキスト ボックス 248"/>
        <xdr:cNvSpPr txBox="1"/>
      </xdr:nvSpPr>
      <xdr:spPr>
        <a:xfrm>
          <a:off x="810260" y="160108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1365" cy="259080"/>
    <xdr:sp macro="" textlink="">
      <xdr:nvSpPr>
        <xdr:cNvPr id="250" name="テキスト ボックス 249"/>
        <xdr:cNvSpPr txBox="1"/>
      </xdr:nvSpPr>
      <xdr:spPr>
        <a:xfrm>
          <a:off x="432816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1" name="テキスト ボックス 250"/>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2" name="テキスト ボックス 251"/>
        <xdr:cNvSpPr txBox="1"/>
      </xdr:nvSpPr>
      <xdr:spPr>
        <a:xfrm>
          <a:off x="264668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3" name="テキスト ボックス 252"/>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4" name="テキスト ボックス 253"/>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83185</xdr:rowOff>
    </xdr:from>
    <xdr:to xmlns:xdr="http://schemas.openxmlformats.org/drawingml/2006/spreadsheetDrawing">
      <xdr:col>24</xdr:col>
      <xdr:colOff>114300</xdr:colOff>
      <xdr:row>97</xdr:row>
      <xdr:rowOff>13335</xdr:rowOff>
    </xdr:to>
    <xdr:sp macro="" textlink="">
      <xdr:nvSpPr>
        <xdr:cNvPr id="255" name="楕円 254"/>
        <xdr:cNvSpPr/>
      </xdr:nvSpPr>
      <xdr:spPr>
        <a:xfrm>
          <a:off x="4462780" y="161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61595</xdr:rowOff>
    </xdr:from>
    <xdr:ext cx="598805" cy="259080"/>
    <xdr:sp macro="" textlink="">
      <xdr:nvSpPr>
        <xdr:cNvPr id="256" name="扶助費該当値テキスト"/>
        <xdr:cNvSpPr txBox="1"/>
      </xdr:nvSpPr>
      <xdr:spPr>
        <a:xfrm>
          <a:off x="4564380" y="161778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60325</xdr:rowOff>
    </xdr:from>
    <xdr:to xmlns:xdr="http://schemas.openxmlformats.org/drawingml/2006/spreadsheetDrawing">
      <xdr:col>20</xdr:col>
      <xdr:colOff>38100</xdr:colOff>
      <xdr:row>97</xdr:row>
      <xdr:rowOff>161925</xdr:rowOff>
    </xdr:to>
    <xdr:sp macro="" textlink="">
      <xdr:nvSpPr>
        <xdr:cNvPr id="257" name="楕円 256"/>
        <xdr:cNvSpPr/>
      </xdr:nvSpPr>
      <xdr:spPr>
        <a:xfrm>
          <a:off x="3649980" y="1634807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153035</xdr:rowOff>
    </xdr:from>
    <xdr:ext cx="534035" cy="259080"/>
    <xdr:sp macro="" textlink="">
      <xdr:nvSpPr>
        <xdr:cNvPr id="258" name="テキスト ボックス 257"/>
        <xdr:cNvSpPr txBox="1"/>
      </xdr:nvSpPr>
      <xdr:spPr>
        <a:xfrm>
          <a:off x="3438525" y="16440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91440</xdr:rowOff>
    </xdr:from>
    <xdr:to xmlns:xdr="http://schemas.openxmlformats.org/drawingml/2006/spreadsheetDrawing">
      <xdr:col>15</xdr:col>
      <xdr:colOff>101600</xdr:colOff>
      <xdr:row>97</xdr:row>
      <xdr:rowOff>21590</xdr:rowOff>
    </xdr:to>
    <xdr:sp macro="" textlink="">
      <xdr:nvSpPr>
        <xdr:cNvPr id="259" name="楕円 258"/>
        <xdr:cNvSpPr/>
      </xdr:nvSpPr>
      <xdr:spPr>
        <a:xfrm>
          <a:off x="2781300" y="1620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12700</xdr:rowOff>
    </xdr:from>
    <xdr:ext cx="598805" cy="259080"/>
    <xdr:sp macro="" textlink="">
      <xdr:nvSpPr>
        <xdr:cNvPr id="260" name="テキスト ボックス 259"/>
        <xdr:cNvSpPr txBox="1"/>
      </xdr:nvSpPr>
      <xdr:spPr>
        <a:xfrm>
          <a:off x="2542540" y="16300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6350</xdr:rowOff>
    </xdr:from>
    <xdr:to xmlns:xdr="http://schemas.openxmlformats.org/drawingml/2006/spreadsheetDrawing">
      <xdr:col>10</xdr:col>
      <xdr:colOff>165100</xdr:colOff>
      <xdr:row>98</xdr:row>
      <xdr:rowOff>107315</xdr:rowOff>
    </xdr:to>
    <xdr:sp macro="" textlink="">
      <xdr:nvSpPr>
        <xdr:cNvPr id="261" name="楕円 260"/>
        <xdr:cNvSpPr/>
      </xdr:nvSpPr>
      <xdr:spPr>
        <a:xfrm>
          <a:off x="1917700" y="16465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98425</xdr:rowOff>
    </xdr:from>
    <xdr:ext cx="534670" cy="258445"/>
    <xdr:sp macro="" textlink="">
      <xdr:nvSpPr>
        <xdr:cNvPr id="262" name="テキスト ボックス 261"/>
        <xdr:cNvSpPr txBox="1"/>
      </xdr:nvSpPr>
      <xdr:spPr>
        <a:xfrm>
          <a:off x="1706245" y="165576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79,627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7620</xdr:rowOff>
    </xdr:from>
    <xdr:to xmlns:xdr="http://schemas.openxmlformats.org/drawingml/2006/spreadsheetDrawing">
      <xdr:col>6</xdr:col>
      <xdr:colOff>38100</xdr:colOff>
      <xdr:row>98</xdr:row>
      <xdr:rowOff>109220</xdr:rowOff>
    </xdr:to>
    <xdr:sp macro="" textlink="">
      <xdr:nvSpPr>
        <xdr:cNvPr id="263" name="楕円 262"/>
        <xdr:cNvSpPr/>
      </xdr:nvSpPr>
      <xdr:spPr>
        <a:xfrm>
          <a:off x="1054100" y="164668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100330</xdr:rowOff>
    </xdr:from>
    <xdr:ext cx="534035" cy="258445"/>
    <xdr:sp macro="" textlink="">
      <xdr:nvSpPr>
        <xdr:cNvPr id="264" name="テキスト ボックス 263"/>
        <xdr:cNvSpPr txBox="1"/>
      </xdr:nvSpPr>
      <xdr:spPr>
        <a:xfrm>
          <a:off x="842645" y="16559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5" name="正方形/長方形 264"/>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140335</xdr:rowOff>
    </xdr:to>
    <xdr:sp macro="" textlink="">
      <xdr:nvSpPr>
        <xdr:cNvPr id="266" name="正方形/長方形 265"/>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7" name="正方形/長方形 266"/>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140335</xdr:rowOff>
    </xdr:to>
    <xdr:sp macro="" textlink="">
      <xdr:nvSpPr>
        <xdr:cNvPr id="268" name="正方形/長方形 267"/>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9" name="正方形/長方形 268"/>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140335</xdr:rowOff>
    </xdr:to>
    <xdr:sp macro="" textlink="">
      <xdr:nvSpPr>
        <xdr:cNvPr id="270" name="正方形/長方形 269"/>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1" name="正方形/長方形 270"/>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2" name="正方形/長方形 271"/>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5425"/>
    <xdr:sp macro="" textlink="">
      <xdr:nvSpPr>
        <xdr:cNvPr id="273" name="テキスト ボックス 272"/>
        <xdr:cNvSpPr txBox="1"/>
      </xdr:nvSpPr>
      <xdr:spPr>
        <a:xfrm>
          <a:off x="639318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4" name="直線コネクタ 273"/>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38</xdr:row>
      <xdr:rowOff>140335</xdr:rowOff>
    </xdr:from>
    <xdr:to xmlns:xdr="http://schemas.openxmlformats.org/drawingml/2006/spreadsheetDrawing">
      <xdr:col>59</xdr:col>
      <xdr:colOff>50800</xdr:colOff>
      <xdr:row>38</xdr:row>
      <xdr:rowOff>140335</xdr:rowOff>
    </xdr:to>
    <xdr:cxnSp macro="">
      <xdr:nvCxnSpPr>
        <xdr:cNvPr id="275" name="直線コネクタ 274"/>
        <xdr:cNvCxnSpPr/>
      </xdr:nvCxnSpPr>
      <xdr:spPr>
        <a:xfrm>
          <a:off x="6431280" y="65144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37</xdr:row>
      <xdr:rowOff>167640</xdr:rowOff>
    </xdr:from>
    <xdr:ext cx="248285" cy="259080"/>
    <xdr:sp macro="" textlink="">
      <xdr:nvSpPr>
        <xdr:cNvPr id="276" name="テキスト ボックス 275"/>
        <xdr:cNvSpPr txBox="1"/>
      </xdr:nvSpPr>
      <xdr:spPr>
        <a:xfrm>
          <a:off x="6187440" y="637413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36</xdr:row>
      <xdr:rowOff>25400</xdr:rowOff>
    </xdr:from>
    <xdr:to xmlns:xdr="http://schemas.openxmlformats.org/drawingml/2006/spreadsheetDrawing">
      <xdr:col>59</xdr:col>
      <xdr:colOff>50800</xdr:colOff>
      <xdr:row>36</xdr:row>
      <xdr:rowOff>25400</xdr:rowOff>
    </xdr:to>
    <xdr:cxnSp macro="">
      <xdr:nvCxnSpPr>
        <xdr:cNvPr id="277" name="直線コネクタ 276"/>
        <xdr:cNvCxnSpPr/>
      </xdr:nvCxnSpPr>
      <xdr:spPr>
        <a:xfrm>
          <a:off x="6431280" y="60642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35</xdr:row>
      <xdr:rowOff>54610</xdr:rowOff>
    </xdr:from>
    <xdr:ext cx="595630" cy="258445"/>
    <xdr:sp macro="" textlink="">
      <xdr:nvSpPr>
        <xdr:cNvPr id="278" name="テキスト ボックス 277"/>
        <xdr:cNvSpPr txBox="1"/>
      </xdr:nvSpPr>
      <xdr:spPr>
        <a:xfrm>
          <a:off x="5850890" y="592582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82550</xdr:rowOff>
    </xdr:from>
    <xdr:to xmlns:xdr="http://schemas.openxmlformats.org/drawingml/2006/spreadsheetDrawing">
      <xdr:col>59</xdr:col>
      <xdr:colOff>50800</xdr:colOff>
      <xdr:row>33</xdr:row>
      <xdr:rowOff>82550</xdr:rowOff>
    </xdr:to>
    <xdr:cxnSp macro="">
      <xdr:nvCxnSpPr>
        <xdr:cNvPr id="279" name="直線コネクタ 278"/>
        <xdr:cNvCxnSpPr/>
      </xdr:nvCxnSpPr>
      <xdr:spPr>
        <a:xfrm>
          <a:off x="6431280" y="56184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32</xdr:row>
      <xdr:rowOff>111760</xdr:rowOff>
    </xdr:from>
    <xdr:ext cx="595630" cy="259080"/>
    <xdr:sp macro="" textlink="">
      <xdr:nvSpPr>
        <xdr:cNvPr id="280" name="テキスト ボックス 279"/>
        <xdr:cNvSpPr txBox="1"/>
      </xdr:nvSpPr>
      <xdr:spPr>
        <a:xfrm>
          <a:off x="5850890" y="54800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140335</xdr:rowOff>
    </xdr:from>
    <xdr:to xmlns:xdr="http://schemas.openxmlformats.org/drawingml/2006/spreadsheetDrawing">
      <xdr:col>59</xdr:col>
      <xdr:colOff>50800</xdr:colOff>
      <xdr:row>30</xdr:row>
      <xdr:rowOff>140335</xdr:rowOff>
    </xdr:to>
    <xdr:cxnSp macro="">
      <xdr:nvCxnSpPr>
        <xdr:cNvPr id="281" name="直線コネクタ 280"/>
        <xdr:cNvCxnSpPr/>
      </xdr:nvCxnSpPr>
      <xdr:spPr>
        <a:xfrm>
          <a:off x="6431280" y="51733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167640</xdr:rowOff>
    </xdr:from>
    <xdr:ext cx="595630" cy="259080"/>
    <xdr:sp macro="" textlink="">
      <xdr:nvSpPr>
        <xdr:cNvPr id="282" name="テキスト ボックス 281"/>
        <xdr:cNvSpPr txBox="1"/>
      </xdr:nvSpPr>
      <xdr:spPr>
        <a:xfrm>
          <a:off x="5850890" y="50330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5630" cy="258445"/>
    <xdr:sp macro="" textlink="">
      <xdr:nvSpPr>
        <xdr:cNvPr id="284" name="テキスト ボックス 283"/>
        <xdr:cNvSpPr txBox="1"/>
      </xdr:nvSpPr>
      <xdr:spPr>
        <a:xfrm>
          <a:off x="5850890" y="45847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補助費等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34</xdr:row>
      <xdr:rowOff>50800</xdr:rowOff>
    </xdr:from>
    <xdr:to xmlns:xdr="http://schemas.openxmlformats.org/drawingml/2006/spreadsheetDrawing">
      <xdr:col>54</xdr:col>
      <xdr:colOff>185420</xdr:colOff>
      <xdr:row>37</xdr:row>
      <xdr:rowOff>161925</xdr:rowOff>
    </xdr:to>
    <xdr:cxnSp macro="">
      <xdr:nvCxnSpPr>
        <xdr:cNvPr id="286" name="直線コネクタ 285"/>
        <xdr:cNvCxnSpPr/>
      </xdr:nvCxnSpPr>
      <xdr:spPr>
        <a:xfrm flipV="1">
          <a:off x="10198100" y="5754370"/>
          <a:ext cx="0" cy="614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165735</xdr:rowOff>
    </xdr:from>
    <xdr:ext cx="534035" cy="258445"/>
    <xdr:sp macro="" textlink="">
      <xdr:nvSpPr>
        <xdr:cNvPr id="287" name="補助費等最小値テキスト"/>
        <xdr:cNvSpPr txBox="1"/>
      </xdr:nvSpPr>
      <xdr:spPr>
        <a:xfrm>
          <a:off x="10248900" y="6372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32,706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37</xdr:row>
      <xdr:rowOff>161925</xdr:rowOff>
    </xdr:from>
    <xdr:to xmlns:xdr="http://schemas.openxmlformats.org/drawingml/2006/spreadsheetDrawing">
      <xdr:col>55</xdr:col>
      <xdr:colOff>88900</xdr:colOff>
      <xdr:row>37</xdr:row>
      <xdr:rowOff>161925</xdr:rowOff>
    </xdr:to>
    <xdr:cxnSp macro="">
      <xdr:nvCxnSpPr>
        <xdr:cNvPr id="288" name="直線コネクタ 287"/>
        <xdr:cNvCxnSpPr/>
      </xdr:nvCxnSpPr>
      <xdr:spPr>
        <a:xfrm>
          <a:off x="10114280" y="63684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32</xdr:row>
      <xdr:rowOff>167640</xdr:rowOff>
    </xdr:from>
    <xdr:ext cx="598170" cy="259080"/>
    <xdr:sp macro="" textlink="">
      <xdr:nvSpPr>
        <xdr:cNvPr id="289" name="補助費等最大値テキスト"/>
        <xdr:cNvSpPr txBox="1"/>
      </xdr:nvSpPr>
      <xdr:spPr>
        <a:xfrm>
          <a:off x="10248900" y="5535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169,470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34</xdr:row>
      <xdr:rowOff>50800</xdr:rowOff>
    </xdr:from>
    <xdr:to xmlns:xdr="http://schemas.openxmlformats.org/drawingml/2006/spreadsheetDrawing">
      <xdr:col>55</xdr:col>
      <xdr:colOff>88900</xdr:colOff>
      <xdr:row>34</xdr:row>
      <xdr:rowOff>50800</xdr:rowOff>
    </xdr:to>
    <xdr:cxnSp macro="">
      <xdr:nvCxnSpPr>
        <xdr:cNvPr id="290" name="直線コネクタ 289"/>
        <xdr:cNvCxnSpPr/>
      </xdr:nvCxnSpPr>
      <xdr:spPr>
        <a:xfrm>
          <a:off x="10114280" y="57543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71120</xdr:rowOff>
    </xdr:from>
    <xdr:to xmlns:xdr="http://schemas.openxmlformats.org/drawingml/2006/spreadsheetDrawing">
      <xdr:col>55</xdr:col>
      <xdr:colOff>0</xdr:colOff>
      <xdr:row>36</xdr:row>
      <xdr:rowOff>133985</xdr:rowOff>
    </xdr:to>
    <xdr:cxnSp macro="">
      <xdr:nvCxnSpPr>
        <xdr:cNvPr id="291" name="直線コネクタ 290"/>
        <xdr:cNvCxnSpPr/>
      </xdr:nvCxnSpPr>
      <xdr:spPr>
        <a:xfrm>
          <a:off x="9385300" y="6109970"/>
          <a:ext cx="8128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83185</xdr:rowOff>
    </xdr:from>
    <xdr:ext cx="534035" cy="259080"/>
    <xdr:sp macro="" textlink="">
      <xdr:nvSpPr>
        <xdr:cNvPr id="292" name="補助費等平均値テキスト"/>
        <xdr:cNvSpPr txBox="1"/>
      </xdr:nvSpPr>
      <xdr:spPr>
        <a:xfrm>
          <a:off x="10248900" y="595439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81,232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60325</xdr:rowOff>
    </xdr:from>
    <xdr:to xmlns:xdr="http://schemas.openxmlformats.org/drawingml/2006/spreadsheetDrawing">
      <xdr:col>55</xdr:col>
      <xdr:colOff>50800</xdr:colOff>
      <xdr:row>36</xdr:row>
      <xdr:rowOff>161925</xdr:rowOff>
    </xdr:to>
    <xdr:sp macro="" textlink="">
      <xdr:nvSpPr>
        <xdr:cNvPr id="293" name="フローチャート: 判断 292"/>
        <xdr:cNvSpPr/>
      </xdr:nvSpPr>
      <xdr:spPr>
        <a:xfrm>
          <a:off x="10152380" y="60991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22860</xdr:rowOff>
    </xdr:from>
    <xdr:to xmlns:xdr="http://schemas.openxmlformats.org/drawingml/2006/spreadsheetDrawing">
      <xdr:col>50</xdr:col>
      <xdr:colOff>114300</xdr:colOff>
      <xdr:row>36</xdr:row>
      <xdr:rowOff>71120</xdr:rowOff>
    </xdr:to>
    <xdr:cxnSp macro="">
      <xdr:nvCxnSpPr>
        <xdr:cNvPr id="294" name="直線コネクタ 293"/>
        <xdr:cNvCxnSpPr/>
      </xdr:nvCxnSpPr>
      <xdr:spPr>
        <a:xfrm>
          <a:off x="8521700" y="6061710"/>
          <a:ext cx="8636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62230</xdr:rowOff>
    </xdr:from>
    <xdr:to xmlns:xdr="http://schemas.openxmlformats.org/drawingml/2006/spreadsheetDrawing">
      <xdr:col>50</xdr:col>
      <xdr:colOff>165100</xdr:colOff>
      <xdr:row>36</xdr:row>
      <xdr:rowOff>163830</xdr:rowOff>
    </xdr:to>
    <xdr:sp macro="" textlink="">
      <xdr:nvSpPr>
        <xdr:cNvPr id="295" name="フローチャート: 判断 294"/>
        <xdr:cNvSpPr/>
      </xdr:nvSpPr>
      <xdr:spPr>
        <a:xfrm>
          <a:off x="9334500" y="61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154940</xdr:rowOff>
    </xdr:from>
    <xdr:ext cx="534670" cy="259080"/>
    <xdr:sp macro="" textlink="">
      <xdr:nvSpPr>
        <xdr:cNvPr id="296" name="テキスト ボックス 295"/>
        <xdr:cNvSpPr txBox="1"/>
      </xdr:nvSpPr>
      <xdr:spPr>
        <a:xfrm>
          <a:off x="9123045" y="61937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31</xdr:row>
      <xdr:rowOff>145415</xdr:rowOff>
    </xdr:from>
    <xdr:to xmlns:xdr="http://schemas.openxmlformats.org/drawingml/2006/spreadsheetDrawing">
      <xdr:col>45</xdr:col>
      <xdr:colOff>177800</xdr:colOff>
      <xdr:row>36</xdr:row>
      <xdr:rowOff>22860</xdr:rowOff>
    </xdr:to>
    <xdr:cxnSp macro="">
      <xdr:nvCxnSpPr>
        <xdr:cNvPr id="297" name="直線コネクタ 296"/>
        <xdr:cNvCxnSpPr/>
      </xdr:nvCxnSpPr>
      <xdr:spPr>
        <a:xfrm>
          <a:off x="7653020" y="5346065"/>
          <a:ext cx="868680" cy="715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76200</xdr:rowOff>
    </xdr:from>
    <xdr:to xmlns:xdr="http://schemas.openxmlformats.org/drawingml/2006/spreadsheetDrawing">
      <xdr:col>46</xdr:col>
      <xdr:colOff>38100</xdr:colOff>
      <xdr:row>37</xdr:row>
      <xdr:rowOff>6350</xdr:rowOff>
    </xdr:to>
    <xdr:sp macro="" textlink="">
      <xdr:nvSpPr>
        <xdr:cNvPr id="298" name="フローチャート: 判断 297"/>
        <xdr:cNvSpPr/>
      </xdr:nvSpPr>
      <xdr:spPr>
        <a:xfrm>
          <a:off x="8470900" y="611505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36</xdr:row>
      <xdr:rowOff>167640</xdr:rowOff>
    </xdr:from>
    <xdr:ext cx="534035" cy="259080"/>
    <xdr:sp macro="" textlink="">
      <xdr:nvSpPr>
        <xdr:cNvPr id="299" name="テキスト ボックス 298"/>
        <xdr:cNvSpPr txBox="1"/>
      </xdr:nvSpPr>
      <xdr:spPr>
        <a:xfrm>
          <a:off x="8259445" y="6206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145415</xdr:rowOff>
    </xdr:from>
    <xdr:to xmlns:xdr="http://schemas.openxmlformats.org/drawingml/2006/spreadsheetDrawing">
      <xdr:col>41</xdr:col>
      <xdr:colOff>50800</xdr:colOff>
      <xdr:row>36</xdr:row>
      <xdr:rowOff>138430</xdr:rowOff>
    </xdr:to>
    <xdr:cxnSp macro="">
      <xdr:nvCxnSpPr>
        <xdr:cNvPr id="300" name="直線コネクタ 299"/>
        <xdr:cNvCxnSpPr/>
      </xdr:nvCxnSpPr>
      <xdr:spPr>
        <a:xfrm flipV="1">
          <a:off x="6789420" y="5346065"/>
          <a:ext cx="863600" cy="831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33</xdr:row>
      <xdr:rowOff>147955</xdr:rowOff>
    </xdr:from>
    <xdr:to xmlns:xdr="http://schemas.openxmlformats.org/drawingml/2006/spreadsheetDrawing">
      <xdr:col>41</xdr:col>
      <xdr:colOff>101600</xdr:colOff>
      <xdr:row>34</xdr:row>
      <xdr:rowOff>78105</xdr:rowOff>
    </xdr:to>
    <xdr:sp macro="" textlink="">
      <xdr:nvSpPr>
        <xdr:cNvPr id="301" name="フローチャート: 判断 300"/>
        <xdr:cNvSpPr/>
      </xdr:nvSpPr>
      <xdr:spPr>
        <a:xfrm>
          <a:off x="7602220" y="5683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34</xdr:row>
      <xdr:rowOff>69215</xdr:rowOff>
    </xdr:from>
    <xdr:ext cx="598805" cy="258445"/>
    <xdr:sp macro="" textlink="">
      <xdr:nvSpPr>
        <xdr:cNvPr id="302" name="テキスト ボックス 301"/>
        <xdr:cNvSpPr txBox="1"/>
      </xdr:nvSpPr>
      <xdr:spPr>
        <a:xfrm>
          <a:off x="7363460" y="57727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10795</xdr:rowOff>
    </xdr:from>
    <xdr:to xmlns:xdr="http://schemas.openxmlformats.org/drawingml/2006/spreadsheetDrawing">
      <xdr:col>36</xdr:col>
      <xdr:colOff>165100</xdr:colOff>
      <xdr:row>37</xdr:row>
      <xdr:rowOff>112395</xdr:rowOff>
    </xdr:to>
    <xdr:sp macro="" textlink="">
      <xdr:nvSpPr>
        <xdr:cNvPr id="303" name="フローチャート: 判断 302"/>
        <xdr:cNvSpPr/>
      </xdr:nvSpPr>
      <xdr:spPr>
        <a:xfrm>
          <a:off x="673862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37</xdr:row>
      <xdr:rowOff>103505</xdr:rowOff>
    </xdr:from>
    <xdr:ext cx="534670" cy="258445"/>
    <xdr:sp macro="" textlink="">
      <xdr:nvSpPr>
        <xdr:cNvPr id="304" name="テキスト ボックス 303"/>
        <xdr:cNvSpPr txBox="1"/>
      </xdr:nvSpPr>
      <xdr:spPr>
        <a:xfrm>
          <a:off x="6527165" y="63099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8" name="テキスト ボックス 307"/>
        <xdr:cNvSpPr txBox="1"/>
      </xdr:nvSpPr>
      <xdr:spPr>
        <a:xfrm>
          <a:off x="7467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83185</xdr:rowOff>
    </xdr:from>
    <xdr:to xmlns:xdr="http://schemas.openxmlformats.org/drawingml/2006/spreadsheetDrawing">
      <xdr:col>55</xdr:col>
      <xdr:colOff>50800</xdr:colOff>
      <xdr:row>37</xdr:row>
      <xdr:rowOff>13335</xdr:rowOff>
    </xdr:to>
    <xdr:sp macro="" textlink="">
      <xdr:nvSpPr>
        <xdr:cNvPr id="310" name="楕円 309"/>
        <xdr:cNvSpPr/>
      </xdr:nvSpPr>
      <xdr:spPr>
        <a:xfrm>
          <a:off x="10152380" y="612203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61595</xdr:rowOff>
    </xdr:from>
    <xdr:ext cx="534035" cy="259080"/>
    <xdr:sp macro="" textlink="">
      <xdr:nvSpPr>
        <xdr:cNvPr id="311" name="補助費等該当値テキスト"/>
        <xdr:cNvSpPr txBox="1"/>
      </xdr:nvSpPr>
      <xdr:spPr>
        <a:xfrm>
          <a:off x="10248900" y="6100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20320</xdr:rowOff>
    </xdr:from>
    <xdr:to xmlns:xdr="http://schemas.openxmlformats.org/drawingml/2006/spreadsheetDrawing">
      <xdr:col>50</xdr:col>
      <xdr:colOff>165100</xdr:colOff>
      <xdr:row>36</xdr:row>
      <xdr:rowOff>121920</xdr:rowOff>
    </xdr:to>
    <xdr:sp macro="" textlink="">
      <xdr:nvSpPr>
        <xdr:cNvPr id="312" name="楕円 311"/>
        <xdr:cNvSpPr/>
      </xdr:nvSpPr>
      <xdr:spPr>
        <a:xfrm>
          <a:off x="93345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139065</xdr:rowOff>
    </xdr:from>
    <xdr:ext cx="534670" cy="259080"/>
    <xdr:sp macro="" textlink="">
      <xdr:nvSpPr>
        <xdr:cNvPr id="313" name="テキスト ボックス 312"/>
        <xdr:cNvSpPr txBox="1"/>
      </xdr:nvSpPr>
      <xdr:spPr>
        <a:xfrm>
          <a:off x="9123045" y="58426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89,933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143510</xdr:rowOff>
    </xdr:from>
    <xdr:to xmlns:xdr="http://schemas.openxmlformats.org/drawingml/2006/spreadsheetDrawing">
      <xdr:col>46</xdr:col>
      <xdr:colOff>38100</xdr:colOff>
      <xdr:row>36</xdr:row>
      <xdr:rowOff>73660</xdr:rowOff>
    </xdr:to>
    <xdr:sp macro="" textlink="">
      <xdr:nvSpPr>
        <xdr:cNvPr id="314" name="楕円 313"/>
        <xdr:cNvSpPr/>
      </xdr:nvSpPr>
      <xdr:spPr>
        <a:xfrm>
          <a:off x="8470900" y="601472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90170</xdr:rowOff>
    </xdr:from>
    <xdr:ext cx="598170" cy="258445"/>
    <xdr:sp macro="" textlink="">
      <xdr:nvSpPr>
        <xdr:cNvPr id="315" name="テキスト ボックス 314"/>
        <xdr:cNvSpPr txBox="1"/>
      </xdr:nvSpPr>
      <xdr:spPr>
        <a:xfrm>
          <a:off x="8227060" y="57937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31</xdr:row>
      <xdr:rowOff>94615</xdr:rowOff>
    </xdr:from>
    <xdr:to xmlns:xdr="http://schemas.openxmlformats.org/drawingml/2006/spreadsheetDrawing">
      <xdr:col>41</xdr:col>
      <xdr:colOff>101600</xdr:colOff>
      <xdr:row>32</xdr:row>
      <xdr:rowOff>24765</xdr:rowOff>
    </xdr:to>
    <xdr:sp macro="" textlink="">
      <xdr:nvSpPr>
        <xdr:cNvPr id="316" name="楕円 315"/>
        <xdr:cNvSpPr/>
      </xdr:nvSpPr>
      <xdr:spPr>
        <a:xfrm>
          <a:off x="7602220" y="52952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30</xdr:row>
      <xdr:rowOff>41275</xdr:rowOff>
    </xdr:from>
    <xdr:ext cx="598805" cy="259080"/>
    <xdr:sp macro="" textlink="">
      <xdr:nvSpPr>
        <xdr:cNvPr id="317" name="テキスト ボックス 316"/>
        <xdr:cNvSpPr txBox="1"/>
      </xdr:nvSpPr>
      <xdr:spPr>
        <a:xfrm>
          <a:off x="7363460" y="5074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261,236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36</xdr:row>
      <xdr:rowOff>87630</xdr:rowOff>
    </xdr:from>
    <xdr:to xmlns:xdr="http://schemas.openxmlformats.org/drawingml/2006/spreadsheetDrawing">
      <xdr:col>36</xdr:col>
      <xdr:colOff>165100</xdr:colOff>
      <xdr:row>37</xdr:row>
      <xdr:rowOff>17780</xdr:rowOff>
    </xdr:to>
    <xdr:sp macro="" textlink="">
      <xdr:nvSpPr>
        <xdr:cNvPr id="318" name="楕円 317"/>
        <xdr:cNvSpPr/>
      </xdr:nvSpPr>
      <xdr:spPr>
        <a:xfrm>
          <a:off x="6738620" y="6126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35</xdr:row>
      <xdr:rowOff>34290</xdr:rowOff>
    </xdr:from>
    <xdr:ext cx="534670" cy="258445"/>
    <xdr:sp macro="" textlink="">
      <xdr:nvSpPr>
        <xdr:cNvPr id="319" name="テキスト ボックス 318"/>
        <xdr:cNvSpPr txBox="1"/>
      </xdr:nvSpPr>
      <xdr:spPr>
        <a:xfrm>
          <a:off x="6527165" y="59055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140335</xdr:rowOff>
    </xdr:to>
    <xdr:sp macro="" textlink="">
      <xdr:nvSpPr>
        <xdr:cNvPr id="321" name="正方形/長方形 320"/>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140335</xdr:rowOff>
    </xdr:to>
    <xdr:sp macro="" textlink="">
      <xdr:nvSpPr>
        <xdr:cNvPr id="323" name="正方形/長方形 322"/>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140335</xdr:rowOff>
    </xdr:to>
    <xdr:sp macro="" textlink="">
      <xdr:nvSpPr>
        <xdr:cNvPr id="325" name="正方形/長方形 324"/>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5425"/>
    <xdr:sp macro="" textlink="">
      <xdr:nvSpPr>
        <xdr:cNvPr id="328" name="テキスト ボックス 327"/>
        <xdr:cNvSpPr txBox="1"/>
      </xdr:nvSpPr>
      <xdr:spPr>
        <a:xfrm>
          <a:off x="639318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431280" y="99390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8445"/>
    <xdr:sp macro="" textlink="">
      <xdr:nvSpPr>
        <xdr:cNvPr id="331" name="テキスト ボックス 330"/>
        <xdr:cNvSpPr txBox="1"/>
      </xdr:nvSpPr>
      <xdr:spPr>
        <a:xfrm>
          <a:off x="6187440" y="98005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431280" y="95656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0860" cy="258445"/>
    <xdr:sp macro="" textlink="">
      <xdr:nvSpPr>
        <xdr:cNvPr id="333" name="テキスト ボックス 332"/>
        <xdr:cNvSpPr txBox="1"/>
      </xdr:nvSpPr>
      <xdr:spPr>
        <a:xfrm>
          <a:off x="5915025" y="94272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140335</xdr:rowOff>
    </xdr:from>
    <xdr:to xmlns:xdr="http://schemas.openxmlformats.org/drawingml/2006/spreadsheetDrawing">
      <xdr:col>59</xdr:col>
      <xdr:colOff>50800</xdr:colOff>
      <xdr:row>54</xdr:row>
      <xdr:rowOff>140335</xdr:rowOff>
    </xdr:to>
    <xdr:cxnSp macro="">
      <xdr:nvCxnSpPr>
        <xdr:cNvPr id="334" name="直線コネクタ 333"/>
        <xdr:cNvCxnSpPr/>
      </xdr:nvCxnSpPr>
      <xdr:spPr>
        <a:xfrm>
          <a:off x="6431280" y="91967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167640</xdr:rowOff>
    </xdr:from>
    <xdr:ext cx="595630" cy="259080"/>
    <xdr:sp macro="" textlink="">
      <xdr:nvSpPr>
        <xdr:cNvPr id="335" name="テキスト ボックス 334"/>
        <xdr:cNvSpPr txBox="1"/>
      </xdr:nvSpPr>
      <xdr:spPr>
        <a:xfrm>
          <a:off x="5850890" y="90563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431280" y="88226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5630" cy="259080"/>
    <xdr:sp macro="" textlink="">
      <xdr:nvSpPr>
        <xdr:cNvPr id="337" name="テキスト ボックス 336"/>
        <xdr:cNvSpPr txBox="1"/>
      </xdr:nvSpPr>
      <xdr:spPr>
        <a:xfrm>
          <a:off x="5850890" y="86842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431280" y="84493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5630" cy="258445"/>
    <xdr:sp macro="" textlink="">
      <xdr:nvSpPr>
        <xdr:cNvPr id="339" name="テキスト ボックス 338"/>
        <xdr:cNvSpPr txBox="1"/>
      </xdr:nvSpPr>
      <xdr:spPr>
        <a:xfrm>
          <a:off x="5850890" y="83108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8445"/>
    <xdr:sp macro="" textlink="">
      <xdr:nvSpPr>
        <xdr:cNvPr id="341" name="テキスト ボックス 340"/>
        <xdr:cNvSpPr txBox="1"/>
      </xdr:nvSpPr>
      <xdr:spPr>
        <a:xfrm>
          <a:off x="5850890" y="79375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普通建設事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51</xdr:row>
      <xdr:rowOff>24130</xdr:rowOff>
    </xdr:from>
    <xdr:to xmlns:xdr="http://schemas.openxmlformats.org/drawingml/2006/spreadsheetDrawing">
      <xdr:col>54</xdr:col>
      <xdr:colOff>185420</xdr:colOff>
      <xdr:row>57</xdr:row>
      <xdr:rowOff>154305</xdr:rowOff>
    </xdr:to>
    <xdr:cxnSp macro="">
      <xdr:nvCxnSpPr>
        <xdr:cNvPr id="343" name="直線コネクタ 342"/>
        <xdr:cNvCxnSpPr/>
      </xdr:nvCxnSpPr>
      <xdr:spPr>
        <a:xfrm flipV="1">
          <a:off x="10198100" y="8577580"/>
          <a:ext cx="0" cy="1136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158750</xdr:rowOff>
    </xdr:from>
    <xdr:ext cx="534035" cy="258445"/>
    <xdr:sp macro="" textlink="">
      <xdr:nvSpPr>
        <xdr:cNvPr id="344" name="普通建設事業費最小値テキスト"/>
        <xdr:cNvSpPr txBox="1"/>
      </xdr:nvSpPr>
      <xdr:spPr>
        <a:xfrm>
          <a:off x="10248900" y="97180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57</xdr:row>
      <xdr:rowOff>154305</xdr:rowOff>
    </xdr:from>
    <xdr:to xmlns:xdr="http://schemas.openxmlformats.org/drawingml/2006/spreadsheetDrawing">
      <xdr:col>55</xdr:col>
      <xdr:colOff>88900</xdr:colOff>
      <xdr:row>57</xdr:row>
      <xdr:rowOff>154305</xdr:rowOff>
    </xdr:to>
    <xdr:cxnSp macro="">
      <xdr:nvCxnSpPr>
        <xdr:cNvPr id="345" name="直線コネクタ 344"/>
        <xdr:cNvCxnSpPr/>
      </xdr:nvCxnSpPr>
      <xdr:spPr>
        <a:xfrm>
          <a:off x="10114280" y="97135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142240</xdr:rowOff>
    </xdr:from>
    <xdr:ext cx="598170" cy="257810"/>
    <xdr:sp macro="" textlink="">
      <xdr:nvSpPr>
        <xdr:cNvPr id="346" name="普通建設事業費最大値テキスト"/>
        <xdr:cNvSpPr txBox="1"/>
      </xdr:nvSpPr>
      <xdr:spPr>
        <a:xfrm>
          <a:off x="10248900" y="836041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182,682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24130</xdr:rowOff>
    </xdr:from>
    <xdr:to xmlns:xdr="http://schemas.openxmlformats.org/drawingml/2006/spreadsheetDrawing">
      <xdr:col>55</xdr:col>
      <xdr:colOff>88900</xdr:colOff>
      <xdr:row>51</xdr:row>
      <xdr:rowOff>24130</xdr:rowOff>
    </xdr:to>
    <xdr:cxnSp macro="">
      <xdr:nvCxnSpPr>
        <xdr:cNvPr id="347" name="直線コネクタ 346"/>
        <xdr:cNvCxnSpPr/>
      </xdr:nvCxnSpPr>
      <xdr:spPr>
        <a:xfrm>
          <a:off x="10114280" y="85775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148590</xdr:rowOff>
    </xdr:from>
    <xdr:to xmlns:xdr="http://schemas.openxmlformats.org/drawingml/2006/spreadsheetDrawing">
      <xdr:col>55</xdr:col>
      <xdr:colOff>0</xdr:colOff>
      <xdr:row>57</xdr:row>
      <xdr:rowOff>37465</xdr:rowOff>
    </xdr:to>
    <xdr:cxnSp macro="">
      <xdr:nvCxnSpPr>
        <xdr:cNvPr id="348" name="直線コネクタ 347"/>
        <xdr:cNvCxnSpPr/>
      </xdr:nvCxnSpPr>
      <xdr:spPr>
        <a:xfrm flipV="1">
          <a:off x="9385300" y="9540240"/>
          <a:ext cx="8128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86360</xdr:rowOff>
    </xdr:from>
    <xdr:ext cx="534035" cy="257810"/>
    <xdr:sp macro="" textlink="">
      <xdr:nvSpPr>
        <xdr:cNvPr id="349" name="普通建設事業費平均値テキスト"/>
        <xdr:cNvSpPr txBox="1"/>
      </xdr:nvSpPr>
      <xdr:spPr>
        <a:xfrm>
          <a:off x="10248900" y="9142730"/>
          <a:ext cx="53403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80,821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63500</xdr:rowOff>
    </xdr:from>
    <xdr:to xmlns:xdr="http://schemas.openxmlformats.org/drawingml/2006/spreadsheetDrawing">
      <xdr:col>55</xdr:col>
      <xdr:colOff>50800</xdr:colOff>
      <xdr:row>55</xdr:row>
      <xdr:rowOff>165100</xdr:rowOff>
    </xdr:to>
    <xdr:sp macro="" textlink="">
      <xdr:nvSpPr>
        <xdr:cNvPr id="350" name="フローチャート: 判断 349"/>
        <xdr:cNvSpPr/>
      </xdr:nvSpPr>
      <xdr:spPr>
        <a:xfrm>
          <a:off x="10152380" y="92875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119380</xdr:rowOff>
    </xdr:from>
    <xdr:to xmlns:xdr="http://schemas.openxmlformats.org/drawingml/2006/spreadsheetDrawing">
      <xdr:col>50</xdr:col>
      <xdr:colOff>114300</xdr:colOff>
      <xdr:row>57</xdr:row>
      <xdr:rowOff>37465</xdr:rowOff>
    </xdr:to>
    <xdr:cxnSp macro="">
      <xdr:nvCxnSpPr>
        <xdr:cNvPr id="351" name="直線コネクタ 350"/>
        <xdr:cNvCxnSpPr/>
      </xdr:nvCxnSpPr>
      <xdr:spPr>
        <a:xfrm>
          <a:off x="8521700" y="9511030"/>
          <a:ext cx="8636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132080</xdr:rowOff>
    </xdr:from>
    <xdr:to xmlns:xdr="http://schemas.openxmlformats.org/drawingml/2006/spreadsheetDrawing">
      <xdr:col>50</xdr:col>
      <xdr:colOff>165100</xdr:colOff>
      <xdr:row>56</xdr:row>
      <xdr:rowOff>62230</xdr:rowOff>
    </xdr:to>
    <xdr:sp macro="" textlink="">
      <xdr:nvSpPr>
        <xdr:cNvPr id="352" name="フローチャート: 判断 351"/>
        <xdr:cNvSpPr/>
      </xdr:nvSpPr>
      <xdr:spPr>
        <a:xfrm>
          <a:off x="9334500" y="9356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78740</xdr:rowOff>
    </xdr:from>
    <xdr:ext cx="534670" cy="259080"/>
    <xdr:sp macro="" textlink="">
      <xdr:nvSpPr>
        <xdr:cNvPr id="353" name="テキスト ボックス 352"/>
        <xdr:cNvSpPr txBox="1"/>
      </xdr:nvSpPr>
      <xdr:spPr>
        <a:xfrm>
          <a:off x="9123045" y="9135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78105</xdr:rowOff>
    </xdr:from>
    <xdr:to xmlns:xdr="http://schemas.openxmlformats.org/drawingml/2006/spreadsheetDrawing">
      <xdr:col>45</xdr:col>
      <xdr:colOff>177800</xdr:colOff>
      <xdr:row>56</xdr:row>
      <xdr:rowOff>119380</xdr:rowOff>
    </xdr:to>
    <xdr:cxnSp macro="">
      <xdr:nvCxnSpPr>
        <xdr:cNvPr id="354" name="直線コネクタ 353"/>
        <xdr:cNvCxnSpPr/>
      </xdr:nvCxnSpPr>
      <xdr:spPr>
        <a:xfrm>
          <a:off x="7653020" y="9134475"/>
          <a:ext cx="868680" cy="376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132080</xdr:rowOff>
    </xdr:from>
    <xdr:to xmlns:xdr="http://schemas.openxmlformats.org/drawingml/2006/spreadsheetDrawing">
      <xdr:col>46</xdr:col>
      <xdr:colOff>38100</xdr:colOff>
      <xdr:row>56</xdr:row>
      <xdr:rowOff>62230</xdr:rowOff>
    </xdr:to>
    <xdr:sp macro="" textlink="">
      <xdr:nvSpPr>
        <xdr:cNvPr id="355" name="フローチャート: 判断 354"/>
        <xdr:cNvSpPr/>
      </xdr:nvSpPr>
      <xdr:spPr>
        <a:xfrm>
          <a:off x="8470900" y="935609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78740</xdr:rowOff>
    </xdr:from>
    <xdr:ext cx="534035" cy="259080"/>
    <xdr:sp macro="" textlink="">
      <xdr:nvSpPr>
        <xdr:cNvPr id="356" name="テキスト ボックス 355"/>
        <xdr:cNvSpPr txBox="1"/>
      </xdr:nvSpPr>
      <xdr:spPr>
        <a:xfrm>
          <a:off x="8259445" y="9135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78105</xdr:rowOff>
    </xdr:from>
    <xdr:to xmlns:xdr="http://schemas.openxmlformats.org/drawingml/2006/spreadsheetDrawing">
      <xdr:col>41</xdr:col>
      <xdr:colOff>50800</xdr:colOff>
      <xdr:row>56</xdr:row>
      <xdr:rowOff>41275</xdr:rowOff>
    </xdr:to>
    <xdr:cxnSp macro="">
      <xdr:nvCxnSpPr>
        <xdr:cNvPr id="357" name="直線コネクタ 356"/>
        <xdr:cNvCxnSpPr/>
      </xdr:nvCxnSpPr>
      <xdr:spPr>
        <a:xfrm flipV="1">
          <a:off x="6789420" y="9134475"/>
          <a:ext cx="863600" cy="298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143510</xdr:rowOff>
    </xdr:from>
    <xdr:to xmlns:xdr="http://schemas.openxmlformats.org/drawingml/2006/spreadsheetDrawing">
      <xdr:col>41</xdr:col>
      <xdr:colOff>101600</xdr:colOff>
      <xdr:row>56</xdr:row>
      <xdr:rowOff>73660</xdr:rowOff>
    </xdr:to>
    <xdr:sp macro="" textlink="">
      <xdr:nvSpPr>
        <xdr:cNvPr id="358" name="フローチャート: 判断 357"/>
        <xdr:cNvSpPr/>
      </xdr:nvSpPr>
      <xdr:spPr>
        <a:xfrm>
          <a:off x="7602220" y="9367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64770</xdr:rowOff>
    </xdr:from>
    <xdr:ext cx="534035" cy="259080"/>
    <xdr:sp macro="" textlink="">
      <xdr:nvSpPr>
        <xdr:cNvPr id="359" name="テキスト ボックス 358"/>
        <xdr:cNvSpPr txBox="1"/>
      </xdr:nvSpPr>
      <xdr:spPr>
        <a:xfrm>
          <a:off x="7395845" y="9456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144780</xdr:rowOff>
    </xdr:from>
    <xdr:to xmlns:xdr="http://schemas.openxmlformats.org/drawingml/2006/spreadsheetDrawing">
      <xdr:col>36</xdr:col>
      <xdr:colOff>165100</xdr:colOff>
      <xdr:row>56</xdr:row>
      <xdr:rowOff>74930</xdr:rowOff>
    </xdr:to>
    <xdr:sp macro="" textlink="">
      <xdr:nvSpPr>
        <xdr:cNvPr id="360" name="フローチャート: 判断 359"/>
        <xdr:cNvSpPr/>
      </xdr:nvSpPr>
      <xdr:spPr>
        <a:xfrm>
          <a:off x="6738620" y="93687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91440</xdr:rowOff>
    </xdr:from>
    <xdr:ext cx="534670" cy="258445"/>
    <xdr:sp macro="" textlink="">
      <xdr:nvSpPr>
        <xdr:cNvPr id="361" name="テキスト ボックス 360"/>
        <xdr:cNvSpPr txBox="1"/>
      </xdr:nvSpPr>
      <xdr:spPr>
        <a:xfrm>
          <a:off x="6527165" y="91478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70,166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5" name="テキスト ボックス 364"/>
        <xdr:cNvSpPr txBox="1"/>
      </xdr:nvSpPr>
      <xdr:spPr>
        <a:xfrm>
          <a:off x="7467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97790</xdr:rowOff>
    </xdr:from>
    <xdr:to xmlns:xdr="http://schemas.openxmlformats.org/drawingml/2006/spreadsheetDrawing">
      <xdr:col>55</xdr:col>
      <xdr:colOff>50800</xdr:colOff>
      <xdr:row>57</xdr:row>
      <xdr:rowOff>28575</xdr:rowOff>
    </xdr:to>
    <xdr:sp macro="" textlink="">
      <xdr:nvSpPr>
        <xdr:cNvPr id="367" name="楕円 366"/>
        <xdr:cNvSpPr/>
      </xdr:nvSpPr>
      <xdr:spPr>
        <a:xfrm>
          <a:off x="10152380" y="9489440"/>
          <a:ext cx="9652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76200</xdr:rowOff>
    </xdr:from>
    <xdr:ext cx="534035" cy="259080"/>
    <xdr:sp macro="" textlink="">
      <xdr:nvSpPr>
        <xdr:cNvPr id="368" name="普通建設事業費該当値テキスト"/>
        <xdr:cNvSpPr txBox="1"/>
      </xdr:nvSpPr>
      <xdr:spPr>
        <a:xfrm>
          <a:off x="10248900" y="9467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158750</xdr:rowOff>
    </xdr:from>
    <xdr:to xmlns:xdr="http://schemas.openxmlformats.org/drawingml/2006/spreadsheetDrawing">
      <xdr:col>50</xdr:col>
      <xdr:colOff>165100</xdr:colOff>
      <xdr:row>57</xdr:row>
      <xdr:rowOff>88265</xdr:rowOff>
    </xdr:to>
    <xdr:sp macro="" textlink="">
      <xdr:nvSpPr>
        <xdr:cNvPr id="369" name="楕円 368"/>
        <xdr:cNvSpPr/>
      </xdr:nvSpPr>
      <xdr:spPr>
        <a:xfrm>
          <a:off x="9334500" y="955040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79375</xdr:rowOff>
    </xdr:from>
    <xdr:ext cx="534670" cy="259080"/>
    <xdr:sp macro="" textlink="">
      <xdr:nvSpPr>
        <xdr:cNvPr id="370" name="テキスト ボックス 369"/>
        <xdr:cNvSpPr txBox="1"/>
      </xdr:nvSpPr>
      <xdr:spPr>
        <a:xfrm>
          <a:off x="9123045" y="9638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68580</xdr:rowOff>
    </xdr:from>
    <xdr:to xmlns:xdr="http://schemas.openxmlformats.org/drawingml/2006/spreadsheetDrawing">
      <xdr:col>46</xdr:col>
      <xdr:colOff>38100</xdr:colOff>
      <xdr:row>56</xdr:row>
      <xdr:rowOff>167640</xdr:rowOff>
    </xdr:to>
    <xdr:sp macro="" textlink="">
      <xdr:nvSpPr>
        <xdr:cNvPr id="371" name="楕円 370"/>
        <xdr:cNvSpPr/>
      </xdr:nvSpPr>
      <xdr:spPr>
        <a:xfrm>
          <a:off x="8470900" y="946023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161290</xdr:rowOff>
    </xdr:from>
    <xdr:ext cx="534035" cy="258445"/>
    <xdr:sp macro="" textlink="">
      <xdr:nvSpPr>
        <xdr:cNvPr id="372" name="テキスト ボックス 371"/>
        <xdr:cNvSpPr txBox="1"/>
      </xdr:nvSpPr>
      <xdr:spPr>
        <a:xfrm>
          <a:off x="8259445" y="9552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27305</xdr:rowOff>
    </xdr:from>
    <xdr:to xmlns:xdr="http://schemas.openxmlformats.org/drawingml/2006/spreadsheetDrawing">
      <xdr:col>41</xdr:col>
      <xdr:colOff>101600</xdr:colOff>
      <xdr:row>54</xdr:row>
      <xdr:rowOff>128905</xdr:rowOff>
    </xdr:to>
    <xdr:sp macro="" textlink="">
      <xdr:nvSpPr>
        <xdr:cNvPr id="373" name="楕円 372"/>
        <xdr:cNvSpPr/>
      </xdr:nvSpPr>
      <xdr:spPr>
        <a:xfrm>
          <a:off x="7602220" y="908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52</xdr:row>
      <xdr:rowOff>145415</xdr:rowOff>
    </xdr:from>
    <xdr:ext cx="598805" cy="258445"/>
    <xdr:sp macro="" textlink="">
      <xdr:nvSpPr>
        <xdr:cNvPr id="374" name="テキスト ボックス 373"/>
        <xdr:cNvSpPr txBox="1"/>
      </xdr:nvSpPr>
      <xdr:spPr>
        <a:xfrm>
          <a:off x="7363460" y="88665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161925</xdr:rowOff>
    </xdr:from>
    <xdr:to xmlns:xdr="http://schemas.openxmlformats.org/drawingml/2006/spreadsheetDrawing">
      <xdr:col>36</xdr:col>
      <xdr:colOff>165100</xdr:colOff>
      <xdr:row>56</xdr:row>
      <xdr:rowOff>92075</xdr:rowOff>
    </xdr:to>
    <xdr:sp macro="" textlink="">
      <xdr:nvSpPr>
        <xdr:cNvPr id="375" name="楕円 374"/>
        <xdr:cNvSpPr/>
      </xdr:nvSpPr>
      <xdr:spPr>
        <a:xfrm>
          <a:off x="6738620" y="9385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83185</xdr:rowOff>
    </xdr:from>
    <xdr:ext cx="534670" cy="259080"/>
    <xdr:sp macro="" textlink="">
      <xdr:nvSpPr>
        <xdr:cNvPr id="376" name="テキスト ボックス 375"/>
        <xdr:cNvSpPr txBox="1"/>
      </xdr:nvSpPr>
      <xdr:spPr>
        <a:xfrm>
          <a:off x="6527165" y="9474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140335</xdr:rowOff>
    </xdr:to>
    <xdr:sp macro="" textlink="">
      <xdr:nvSpPr>
        <xdr:cNvPr id="378" name="正方形/長方形 377"/>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140335</xdr:rowOff>
    </xdr:to>
    <xdr:sp macro="" textlink="">
      <xdr:nvSpPr>
        <xdr:cNvPr id="380" name="正方形/長方形 379"/>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140335</xdr:rowOff>
    </xdr:to>
    <xdr:sp macro="" textlink="">
      <xdr:nvSpPr>
        <xdr:cNvPr id="382" name="正方形/長方形 381"/>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5425"/>
    <xdr:sp macro="" textlink="">
      <xdr:nvSpPr>
        <xdr:cNvPr id="385" name="テキスト ボックス 384"/>
        <xdr:cNvSpPr txBox="1"/>
      </xdr:nvSpPr>
      <xdr:spPr>
        <a:xfrm>
          <a:off x="639318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7" name="直線コネクタ 386"/>
        <xdr:cNvCxnSpPr/>
      </xdr:nvCxnSpPr>
      <xdr:spPr>
        <a:xfrm>
          <a:off x="6431280" y="132918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8285" cy="258445"/>
    <xdr:sp macro="" textlink="">
      <xdr:nvSpPr>
        <xdr:cNvPr id="388" name="テキスト ボックス 387"/>
        <xdr:cNvSpPr txBox="1"/>
      </xdr:nvSpPr>
      <xdr:spPr>
        <a:xfrm>
          <a:off x="6187440" y="131533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9" name="直線コネクタ 388"/>
        <xdr:cNvCxnSpPr/>
      </xdr:nvCxnSpPr>
      <xdr:spPr>
        <a:xfrm>
          <a:off x="6431280" y="129184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0860" cy="258445"/>
    <xdr:sp macro="" textlink="">
      <xdr:nvSpPr>
        <xdr:cNvPr id="390" name="テキスト ボックス 389"/>
        <xdr:cNvSpPr txBox="1"/>
      </xdr:nvSpPr>
      <xdr:spPr>
        <a:xfrm>
          <a:off x="5915025" y="127800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140335</xdr:rowOff>
    </xdr:from>
    <xdr:to xmlns:xdr="http://schemas.openxmlformats.org/drawingml/2006/spreadsheetDrawing">
      <xdr:col>59</xdr:col>
      <xdr:colOff>50800</xdr:colOff>
      <xdr:row>74</xdr:row>
      <xdr:rowOff>140335</xdr:rowOff>
    </xdr:to>
    <xdr:cxnSp macro="">
      <xdr:nvCxnSpPr>
        <xdr:cNvPr id="391" name="直線コネクタ 390"/>
        <xdr:cNvCxnSpPr/>
      </xdr:nvCxnSpPr>
      <xdr:spPr>
        <a:xfrm>
          <a:off x="6431280" y="125495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167640</xdr:rowOff>
    </xdr:from>
    <xdr:ext cx="530860" cy="259080"/>
    <xdr:sp macro="" textlink="">
      <xdr:nvSpPr>
        <xdr:cNvPr id="392" name="テキスト ボックス 391"/>
        <xdr:cNvSpPr txBox="1"/>
      </xdr:nvSpPr>
      <xdr:spPr>
        <a:xfrm>
          <a:off x="5915025" y="12409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3" name="直線コネクタ 392"/>
        <xdr:cNvCxnSpPr/>
      </xdr:nvCxnSpPr>
      <xdr:spPr>
        <a:xfrm>
          <a:off x="6431280" y="121754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0860" cy="259080"/>
    <xdr:sp macro="" textlink="">
      <xdr:nvSpPr>
        <xdr:cNvPr id="394" name="テキスト ボックス 393"/>
        <xdr:cNvSpPr txBox="1"/>
      </xdr:nvSpPr>
      <xdr:spPr>
        <a:xfrm>
          <a:off x="5915025" y="12037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5" name="直線コネクタ 394"/>
        <xdr:cNvCxnSpPr/>
      </xdr:nvCxnSpPr>
      <xdr:spPr>
        <a:xfrm>
          <a:off x="6431280" y="118021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0860" cy="258445"/>
    <xdr:sp macro="" textlink="">
      <xdr:nvSpPr>
        <xdr:cNvPr id="396" name="テキスト ボックス 395"/>
        <xdr:cNvSpPr txBox="1"/>
      </xdr:nvSpPr>
      <xdr:spPr>
        <a:xfrm>
          <a:off x="5915025" y="116636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5630" cy="258445"/>
    <xdr:sp macro="" textlink="">
      <xdr:nvSpPr>
        <xdr:cNvPr id="398" name="テキスト ボックス 397"/>
        <xdr:cNvSpPr txBox="1"/>
      </xdr:nvSpPr>
      <xdr:spPr>
        <a:xfrm>
          <a:off x="5850890" y="11290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普通建設事業費 （ うち新規整備　）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70</xdr:row>
      <xdr:rowOff>102870</xdr:rowOff>
    </xdr:from>
    <xdr:to xmlns:xdr="http://schemas.openxmlformats.org/drawingml/2006/spreadsheetDrawing">
      <xdr:col>54</xdr:col>
      <xdr:colOff>185420</xdr:colOff>
      <xdr:row>79</xdr:row>
      <xdr:rowOff>41910</xdr:rowOff>
    </xdr:to>
    <xdr:cxnSp macro="">
      <xdr:nvCxnSpPr>
        <xdr:cNvPr id="400" name="直線コネクタ 399"/>
        <xdr:cNvCxnSpPr/>
      </xdr:nvCxnSpPr>
      <xdr:spPr>
        <a:xfrm flipV="1">
          <a:off x="10198100" y="1184148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45720</xdr:rowOff>
    </xdr:from>
    <xdr:ext cx="377825" cy="259080"/>
    <xdr:sp macro="" textlink="">
      <xdr:nvSpPr>
        <xdr:cNvPr id="401" name="普通建設事業費 （ うち新規整備　）最小値テキスト"/>
        <xdr:cNvSpPr txBox="1"/>
      </xdr:nvSpPr>
      <xdr:spPr>
        <a:xfrm>
          <a:off x="10248900" y="1329309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41910</xdr:rowOff>
    </xdr:from>
    <xdr:to xmlns:xdr="http://schemas.openxmlformats.org/drawingml/2006/spreadsheetDrawing">
      <xdr:col>55</xdr:col>
      <xdr:colOff>88900</xdr:colOff>
      <xdr:row>79</xdr:row>
      <xdr:rowOff>41910</xdr:rowOff>
    </xdr:to>
    <xdr:cxnSp macro="">
      <xdr:nvCxnSpPr>
        <xdr:cNvPr id="402" name="直線コネクタ 401"/>
        <xdr:cNvCxnSpPr/>
      </xdr:nvCxnSpPr>
      <xdr:spPr>
        <a:xfrm>
          <a:off x="10114280" y="132892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49530</xdr:rowOff>
    </xdr:from>
    <xdr:ext cx="534035" cy="258445"/>
    <xdr:sp macro="" textlink="">
      <xdr:nvSpPr>
        <xdr:cNvPr id="403" name="普通建設事業費 （ うち新規整備　）最大値テキスト"/>
        <xdr:cNvSpPr txBox="1"/>
      </xdr:nvSpPr>
      <xdr:spPr>
        <a:xfrm>
          <a:off x="10248900" y="116205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77,941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102870</xdr:rowOff>
    </xdr:from>
    <xdr:to xmlns:xdr="http://schemas.openxmlformats.org/drawingml/2006/spreadsheetDrawing">
      <xdr:col>55</xdr:col>
      <xdr:colOff>88900</xdr:colOff>
      <xdr:row>70</xdr:row>
      <xdr:rowOff>102870</xdr:rowOff>
    </xdr:to>
    <xdr:cxnSp macro="">
      <xdr:nvCxnSpPr>
        <xdr:cNvPr id="404" name="直線コネクタ 403"/>
        <xdr:cNvCxnSpPr/>
      </xdr:nvCxnSpPr>
      <xdr:spPr>
        <a:xfrm>
          <a:off x="10114280" y="118414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48260</xdr:rowOff>
    </xdr:from>
    <xdr:to xmlns:xdr="http://schemas.openxmlformats.org/drawingml/2006/spreadsheetDrawing">
      <xdr:col>55</xdr:col>
      <xdr:colOff>0</xdr:colOff>
      <xdr:row>77</xdr:row>
      <xdr:rowOff>76200</xdr:rowOff>
    </xdr:to>
    <xdr:cxnSp macro="">
      <xdr:nvCxnSpPr>
        <xdr:cNvPr id="405" name="直線コネクタ 404"/>
        <xdr:cNvCxnSpPr/>
      </xdr:nvCxnSpPr>
      <xdr:spPr>
        <a:xfrm>
          <a:off x="9385300" y="12960350"/>
          <a:ext cx="8128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19050</xdr:rowOff>
    </xdr:from>
    <xdr:ext cx="534035" cy="259080"/>
    <xdr:sp macro="" textlink="">
      <xdr:nvSpPr>
        <xdr:cNvPr id="406" name="普通建設事業費 （ うち新規整備　）平均値テキスト"/>
        <xdr:cNvSpPr txBox="1"/>
      </xdr:nvSpPr>
      <xdr:spPr>
        <a:xfrm>
          <a:off x="10248900" y="1293114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15,533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40640</xdr:rowOff>
    </xdr:from>
    <xdr:to xmlns:xdr="http://schemas.openxmlformats.org/drawingml/2006/spreadsheetDrawing">
      <xdr:col>55</xdr:col>
      <xdr:colOff>50800</xdr:colOff>
      <xdr:row>77</xdr:row>
      <xdr:rowOff>142240</xdr:rowOff>
    </xdr:to>
    <xdr:sp macro="" textlink="">
      <xdr:nvSpPr>
        <xdr:cNvPr id="407" name="フローチャート: 判断 406"/>
        <xdr:cNvSpPr/>
      </xdr:nvSpPr>
      <xdr:spPr>
        <a:xfrm>
          <a:off x="10152380" y="129527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76</xdr:row>
      <xdr:rowOff>5080</xdr:rowOff>
    </xdr:from>
    <xdr:to xmlns:xdr="http://schemas.openxmlformats.org/drawingml/2006/spreadsheetDrawing">
      <xdr:col>50</xdr:col>
      <xdr:colOff>114300</xdr:colOff>
      <xdr:row>77</xdr:row>
      <xdr:rowOff>48260</xdr:rowOff>
    </xdr:to>
    <xdr:cxnSp macro="">
      <xdr:nvCxnSpPr>
        <xdr:cNvPr id="408" name="直線コネクタ 407"/>
        <xdr:cNvCxnSpPr/>
      </xdr:nvCxnSpPr>
      <xdr:spPr>
        <a:xfrm>
          <a:off x="8521700" y="12749530"/>
          <a:ext cx="86360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19685</xdr:rowOff>
    </xdr:from>
    <xdr:to xmlns:xdr="http://schemas.openxmlformats.org/drawingml/2006/spreadsheetDrawing">
      <xdr:col>50</xdr:col>
      <xdr:colOff>165100</xdr:colOff>
      <xdr:row>77</xdr:row>
      <xdr:rowOff>120650</xdr:rowOff>
    </xdr:to>
    <xdr:sp macro="" textlink="">
      <xdr:nvSpPr>
        <xdr:cNvPr id="409" name="フローチャート: 判断 408"/>
        <xdr:cNvSpPr/>
      </xdr:nvSpPr>
      <xdr:spPr>
        <a:xfrm>
          <a:off x="9334500" y="129317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112395</xdr:rowOff>
    </xdr:from>
    <xdr:ext cx="534670" cy="259080"/>
    <xdr:sp macro="" textlink="">
      <xdr:nvSpPr>
        <xdr:cNvPr id="410" name="テキスト ボックス 409"/>
        <xdr:cNvSpPr txBox="1"/>
      </xdr:nvSpPr>
      <xdr:spPr>
        <a:xfrm>
          <a:off x="9123045" y="130244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5080</xdr:rowOff>
    </xdr:from>
    <xdr:to xmlns:xdr="http://schemas.openxmlformats.org/drawingml/2006/spreadsheetDrawing">
      <xdr:col>45</xdr:col>
      <xdr:colOff>177800</xdr:colOff>
      <xdr:row>76</xdr:row>
      <xdr:rowOff>167640</xdr:rowOff>
    </xdr:to>
    <xdr:cxnSp macro="">
      <xdr:nvCxnSpPr>
        <xdr:cNvPr id="411" name="直線コネクタ 410"/>
        <xdr:cNvCxnSpPr/>
      </xdr:nvCxnSpPr>
      <xdr:spPr>
        <a:xfrm flipV="1">
          <a:off x="7653020" y="12749530"/>
          <a:ext cx="86868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20955</xdr:rowOff>
    </xdr:from>
    <xdr:to xmlns:xdr="http://schemas.openxmlformats.org/drawingml/2006/spreadsheetDrawing">
      <xdr:col>46</xdr:col>
      <xdr:colOff>38100</xdr:colOff>
      <xdr:row>77</xdr:row>
      <xdr:rowOff>122555</xdr:rowOff>
    </xdr:to>
    <xdr:sp macro="" textlink="">
      <xdr:nvSpPr>
        <xdr:cNvPr id="412" name="フローチャート: 判断 411"/>
        <xdr:cNvSpPr/>
      </xdr:nvSpPr>
      <xdr:spPr>
        <a:xfrm>
          <a:off x="8470900" y="1293304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113665</xdr:rowOff>
    </xdr:from>
    <xdr:ext cx="534035" cy="259080"/>
    <xdr:sp macro="" textlink="">
      <xdr:nvSpPr>
        <xdr:cNvPr id="413" name="テキスト ボックス 412"/>
        <xdr:cNvSpPr txBox="1"/>
      </xdr:nvSpPr>
      <xdr:spPr>
        <a:xfrm>
          <a:off x="8259445" y="130257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167640</xdr:rowOff>
    </xdr:from>
    <xdr:to xmlns:xdr="http://schemas.openxmlformats.org/drawingml/2006/spreadsheetDrawing">
      <xdr:col>41</xdr:col>
      <xdr:colOff>50800</xdr:colOff>
      <xdr:row>77</xdr:row>
      <xdr:rowOff>64770</xdr:rowOff>
    </xdr:to>
    <xdr:cxnSp macro="">
      <xdr:nvCxnSpPr>
        <xdr:cNvPr id="414" name="直線コネクタ 413"/>
        <xdr:cNvCxnSpPr/>
      </xdr:nvCxnSpPr>
      <xdr:spPr>
        <a:xfrm flipV="1">
          <a:off x="6789420" y="12912090"/>
          <a:ext cx="8636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164465</xdr:rowOff>
    </xdr:from>
    <xdr:to xmlns:xdr="http://schemas.openxmlformats.org/drawingml/2006/spreadsheetDrawing">
      <xdr:col>41</xdr:col>
      <xdr:colOff>101600</xdr:colOff>
      <xdr:row>77</xdr:row>
      <xdr:rowOff>94615</xdr:rowOff>
    </xdr:to>
    <xdr:sp macro="" textlink="">
      <xdr:nvSpPr>
        <xdr:cNvPr id="415" name="フローチャート: 判断 414"/>
        <xdr:cNvSpPr/>
      </xdr:nvSpPr>
      <xdr:spPr>
        <a:xfrm>
          <a:off x="7602220" y="12908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85725</xdr:rowOff>
    </xdr:from>
    <xdr:ext cx="534035" cy="258445"/>
    <xdr:sp macro="" textlink="">
      <xdr:nvSpPr>
        <xdr:cNvPr id="416" name="テキスト ボックス 415"/>
        <xdr:cNvSpPr txBox="1"/>
      </xdr:nvSpPr>
      <xdr:spPr>
        <a:xfrm>
          <a:off x="7395845" y="129978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14605</xdr:rowOff>
    </xdr:from>
    <xdr:to xmlns:xdr="http://schemas.openxmlformats.org/drawingml/2006/spreadsheetDrawing">
      <xdr:col>36</xdr:col>
      <xdr:colOff>165100</xdr:colOff>
      <xdr:row>77</xdr:row>
      <xdr:rowOff>116205</xdr:rowOff>
    </xdr:to>
    <xdr:sp macro="" textlink="">
      <xdr:nvSpPr>
        <xdr:cNvPr id="417" name="フローチャート: 判断 416"/>
        <xdr:cNvSpPr/>
      </xdr:nvSpPr>
      <xdr:spPr>
        <a:xfrm>
          <a:off x="6738620" y="1292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107315</xdr:rowOff>
    </xdr:from>
    <xdr:ext cx="534670" cy="258445"/>
    <xdr:sp macro="" textlink="">
      <xdr:nvSpPr>
        <xdr:cNvPr id="418" name="テキスト ボックス 417"/>
        <xdr:cNvSpPr txBox="1"/>
      </xdr:nvSpPr>
      <xdr:spPr>
        <a:xfrm>
          <a:off x="6527165" y="130194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22" name="テキスト ボックス 421"/>
        <xdr:cNvSpPr txBox="1"/>
      </xdr:nvSpPr>
      <xdr:spPr>
        <a:xfrm>
          <a:off x="7467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25400</xdr:rowOff>
    </xdr:from>
    <xdr:to xmlns:xdr="http://schemas.openxmlformats.org/drawingml/2006/spreadsheetDrawing">
      <xdr:col>55</xdr:col>
      <xdr:colOff>50800</xdr:colOff>
      <xdr:row>77</xdr:row>
      <xdr:rowOff>127000</xdr:rowOff>
    </xdr:to>
    <xdr:sp macro="" textlink="">
      <xdr:nvSpPr>
        <xdr:cNvPr id="424" name="楕円 423"/>
        <xdr:cNvSpPr/>
      </xdr:nvSpPr>
      <xdr:spPr>
        <a:xfrm>
          <a:off x="10152380" y="129374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48260</xdr:rowOff>
    </xdr:from>
    <xdr:ext cx="534035" cy="258445"/>
    <xdr:sp macro="" textlink="">
      <xdr:nvSpPr>
        <xdr:cNvPr id="425" name="普通建設事業費 （ うち新規整備　）該当値テキスト"/>
        <xdr:cNvSpPr txBox="1"/>
      </xdr:nvSpPr>
      <xdr:spPr>
        <a:xfrm>
          <a:off x="10248900" y="12792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76</xdr:row>
      <xdr:rowOff>167640</xdr:rowOff>
    </xdr:from>
    <xdr:to xmlns:xdr="http://schemas.openxmlformats.org/drawingml/2006/spreadsheetDrawing">
      <xdr:col>50</xdr:col>
      <xdr:colOff>165100</xdr:colOff>
      <xdr:row>77</xdr:row>
      <xdr:rowOff>99060</xdr:rowOff>
    </xdr:to>
    <xdr:sp macro="" textlink="">
      <xdr:nvSpPr>
        <xdr:cNvPr id="426" name="楕円 425"/>
        <xdr:cNvSpPr/>
      </xdr:nvSpPr>
      <xdr:spPr>
        <a:xfrm>
          <a:off x="9334500" y="129120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115570</xdr:rowOff>
    </xdr:from>
    <xdr:ext cx="534670" cy="259080"/>
    <xdr:sp macro="" textlink="">
      <xdr:nvSpPr>
        <xdr:cNvPr id="427" name="テキスト ボックス 426"/>
        <xdr:cNvSpPr txBox="1"/>
      </xdr:nvSpPr>
      <xdr:spPr>
        <a:xfrm>
          <a:off x="9123045" y="126923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75</xdr:row>
      <xdr:rowOff>125730</xdr:rowOff>
    </xdr:from>
    <xdr:to xmlns:xdr="http://schemas.openxmlformats.org/drawingml/2006/spreadsheetDrawing">
      <xdr:col>46</xdr:col>
      <xdr:colOff>38100</xdr:colOff>
      <xdr:row>76</xdr:row>
      <xdr:rowOff>55880</xdr:rowOff>
    </xdr:to>
    <xdr:sp macro="" textlink="">
      <xdr:nvSpPr>
        <xdr:cNvPr id="428" name="楕円 427"/>
        <xdr:cNvSpPr/>
      </xdr:nvSpPr>
      <xdr:spPr>
        <a:xfrm>
          <a:off x="8470900" y="127025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74</xdr:row>
      <xdr:rowOff>72390</xdr:rowOff>
    </xdr:from>
    <xdr:ext cx="534035" cy="258445"/>
    <xdr:sp macro="" textlink="">
      <xdr:nvSpPr>
        <xdr:cNvPr id="429" name="テキスト ボックス 428"/>
        <xdr:cNvSpPr txBox="1"/>
      </xdr:nvSpPr>
      <xdr:spPr>
        <a:xfrm>
          <a:off x="8259445" y="12481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29,063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120015</xdr:rowOff>
    </xdr:from>
    <xdr:to xmlns:xdr="http://schemas.openxmlformats.org/drawingml/2006/spreadsheetDrawing">
      <xdr:col>41</xdr:col>
      <xdr:colOff>101600</xdr:colOff>
      <xdr:row>77</xdr:row>
      <xdr:rowOff>50165</xdr:rowOff>
    </xdr:to>
    <xdr:sp macro="" textlink="">
      <xdr:nvSpPr>
        <xdr:cNvPr id="430" name="楕円 429"/>
        <xdr:cNvSpPr/>
      </xdr:nvSpPr>
      <xdr:spPr>
        <a:xfrm>
          <a:off x="7602220" y="128644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66675</xdr:rowOff>
    </xdr:from>
    <xdr:ext cx="534035" cy="258445"/>
    <xdr:sp macro="" textlink="">
      <xdr:nvSpPr>
        <xdr:cNvPr id="431" name="テキスト ボックス 430"/>
        <xdr:cNvSpPr txBox="1"/>
      </xdr:nvSpPr>
      <xdr:spPr>
        <a:xfrm>
          <a:off x="7395845" y="12643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14605</xdr:rowOff>
    </xdr:from>
    <xdr:to xmlns:xdr="http://schemas.openxmlformats.org/drawingml/2006/spreadsheetDrawing">
      <xdr:col>36</xdr:col>
      <xdr:colOff>165100</xdr:colOff>
      <xdr:row>77</xdr:row>
      <xdr:rowOff>116205</xdr:rowOff>
    </xdr:to>
    <xdr:sp macro="" textlink="">
      <xdr:nvSpPr>
        <xdr:cNvPr id="432" name="楕円 431"/>
        <xdr:cNvSpPr/>
      </xdr:nvSpPr>
      <xdr:spPr>
        <a:xfrm>
          <a:off x="6738620" y="129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132715</xdr:rowOff>
    </xdr:from>
    <xdr:ext cx="534670" cy="259080"/>
    <xdr:sp macro="" textlink="">
      <xdr:nvSpPr>
        <xdr:cNvPr id="433" name="テキスト ボックス 432"/>
        <xdr:cNvSpPr txBox="1"/>
      </xdr:nvSpPr>
      <xdr:spPr>
        <a:xfrm>
          <a:off x="6527165" y="12709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140335</xdr:rowOff>
    </xdr:to>
    <xdr:sp macro="" textlink="">
      <xdr:nvSpPr>
        <xdr:cNvPr id="435" name="正方形/長方形 434"/>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140335</xdr:rowOff>
    </xdr:to>
    <xdr:sp macro="" textlink="">
      <xdr:nvSpPr>
        <xdr:cNvPr id="437" name="正方形/長方形 436"/>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140335</xdr:rowOff>
    </xdr:to>
    <xdr:sp macro="" textlink="">
      <xdr:nvSpPr>
        <xdr:cNvPr id="439" name="正方形/長方形 438"/>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5425"/>
    <xdr:sp macro="" textlink="">
      <xdr:nvSpPr>
        <xdr:cNvPr id="442" name="テキスト ボックス 441"/>
        <xdr:cNvSpPr txBox="1"/>
      </xdr:nvSpPr>
      <xdr:spPr>
        <a:xfrm>
          <a:off x="639318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99060</xdr:rowOff>
    </xdr:from>
    <xdr:to xmlns:xdr="http://schemas.openxmlformats.org/drawingml/2006/spreadsheetDrawing">
      <xdr:col>59</xdr:col>
      <xdr:colOff>50800</xdr:colOff>
      <xdr:row>99</xdr:row>
      <xdr:rowOff>99060</xdr:rowOff>
    </xdr:to>
    <xdr:cxnSp macro="">
      <xdr:nvCxnSpPr>
        <xdr:cNvPr id="444" name="直線コネクタ 443"/>
        <xdr:cNvCxnSpPr/>
      </xdr:nvCxnSpPr>
      <xdr:spPr>
        <a:xfrm>
          <a:off x="6431280" y="167297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128270</xdr:rowOff>
    </xdr:from>
    <xdr:ext cx="248285" cy="259080"/>
    <xdr:sp macro="" textlink="">
      <xdr:nvSpPr>
        <xdr:cNvPr id="445" name="テキスト ボックス 444"/>
        <xdr:cNvSpPr txBox="1"/>
      </xdr:nvSpPr>
      <xdr:spPr>
        <a:xfrm>
          <a:off x="6187440" y="165874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114935</xdr:rowOff>
    </xdr:from>
    <xdr:to xmlns:xdr="http://schemas.openxmlformats.org/drawingml/2006/spreadsheetDrawing">
      <xdr:col>59</xdr:col>
      <xdr:colOff>50800</xdr:colOff>
      <xdr:row>97</xdr:row>
      <xdr:rowOff>114935</xdr:rowOff>
    </xdr:to>
    <xdr:cxnSp macro="">
      <xdr:nvCxnSpPr>
        <xdr:cNvPr id="446" name="直線コネクタ 445"/>
        <xdr:cNvCxnSpPr/>
      </xdr:nvCxnSpPr>
      <xdr:spPr>
        <a:xfrm>
          <a:off x="6431280" y="164026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144145</xdr:rowOff>
    </xdr:from>
    <xdr:ext cx="530860" cy="258445"/>
    <xdr:sp macro="" textlink="">
      <xdr:nvSpPr>
        <xdr:cNvPr id="447" name="テキスト ボックス 446"/>
        <xdr:cNvSpPr txBox="1"/>
      </xdr:nvSpPr>
      <xdr:spPr>
        <a:xfrm>
          <a:off x="5915025" y="162604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95</xdr:row>
      <xdr:rowOff>132080</xdr:rowOff>
    </xdr:from>
    <xdr:to xmlns:xdr="http://schemas.openxmlformats.org/drawingml/2006/spreadsheetDrawing">
      <xdr:col>59</xdr:col>
      <xdr:colOff>50800</xdr:colOff>
      <xdr:row>95</xdr:row>
      <xdr:rowOff>132080</xdr:rowOff>
    </xdr:to>
    <xdr:cxnSp macro="">
      <xdr:nvCxnSpPr>
        <xdr:cNvPr id="448" name="直線コネクタ 447"/>
        <xdr:cNvCxnSpPr/>
      </xdr:nvCxnSpPr>
      <xdr:spPr>
        <a:xfrm>
          <a:off x="6431280" y="16076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94</xdr:row>
      <xdr:rowOff>160655</xdr:rowOff>
    </xdr:from>
    <xdr:ext cx="530860" cy="259080"/>
    <xdr:sp macro="" textlink="">
      <xdr:nvSpPr>
        <xdr:cNvPr id="449" name="テキスト ボックス 448"/>
        <xdr:cNvSpPr txBox="1"/>
      </xdr:nvSpPr>
      <xdr:spPr>
        <a:xfrm>
          <a:off x="5915025" y="15934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147955</xdr:rowOff>
    </xdr:from>
    <xdr:to xmlns:xdr="http://schemas.openxmlformats.org/drawingml/2006/spreadsheetDrawing">
      <xdr:col>59</xdr:col>
      <xdr:colOff>50800</xdr:colOff>
      <xdr:row>93</xdr:row>
      <xdr:rowOff>147955</xdr:rowOff>
    </xdr:to>
    <xdr:cxnSp macro="">
      <xdr:nvCxnSpPr>
        <xdr:cNvPr id="450" name="直線コネクタ 449"/>
        <xdr:cNvCxnSpPr/>
      </xdr:nvCxnSpPr>
      <xdr:spPr>
        <a:xfrm>
          <a:off x="6431280" y="15749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6350</xdr:rowOff>
    </xdr:from>
    <xdr:ext cx="530860" cy="258445"/>
    <xdr:sp macro="" textlink="">
      <xdr:nvSpPr>
        <xdr:cNvPr id="451" name="テキスト ボックス 450"/>
        <xdr:cNvSpPr txBox="1"/>
      </xdr:nvSpPr>
      <xdr:spPr>
        <a:xfrm>
          <a:off x="5915025" y="156083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164465</xdr:rowOff>
    </xdr:from>
    <xdr:to xmlns:xdr="http://schemas.openxmlformats.org/drawingml/2006/spreadsheetDrawing">
      <xdr:col>59</xdr:col>
      <xdr:colOff>50800</xdr:colOff>
      <xdr:row>91</xdr:row>
      <xdr:rowOff>164465</xdr:rowOff>
    </xdr:to>
    <xdr:cxnSp macro="">
      <xdr:nvCxnSpPr>
        <xdr:cNvPr id="452" name="直線コネクタ 451"/>
        <xdr:cNvCxnSpPr/>
      </xdr:nvCxnSpPr>
      <xdr:spPr>
        <a:xfrm>
          <a:off x="6431280" y="154235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22225</xdr:rowOff>
    </xdr:from>
    <xdr:ext cx="595630" cy="258445"/>
    <xdr:sp macro="" textlink="">
      <xdr:nvSpPr>
        <xdr:cNvPr id="453" name="テキスト ボックス 452"/>
        <xdr:cNvSpPr txBox="1"/>
      </xdr:nvSpPr>
      <xdr:spPr>
        <a:xfrm>
          <a:off x="585089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8890</xdr:rowOff>
    </xdr:from>
    <xdr:to xmlns:xdr="http://schemas.openxmlformats.org/drawingml/2006/spreadsheetDrawing">
      <xdr:col>59</xdr:col>
      <xdr:colOff>50800</xdr:colOff>
      <xdr:row>90</xdr:row>
      <xdr:rowOff>8890</xdr:rowOff>
    </xdr:to>
    <xdr:cxnSp macro="">
      <xdr:nvCxnSpPr>
        <xdr:cNvPr id="454" name="直線コネクタ 453"/>
        <xdr:cNvCxnSpPr/>
      </xdr:nvCxnSpPr>
      <xdr:spPr>
        <a:xfrm>
          <a:off x="6431280" y="151003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38100</xdr:rowOff>
    </xdr:from>
    <xdr:ext cx="595630" cy="259080"/>
    <xdr:sp macro="" textlink="">
      <xdr:nvSpPr>
        <xdr:cNvPr id="455" name="テキスト ボックス 454"/>
        <xdr:cNvSpPr txBox="1"/>
      </xdr:nvSpPr>
      <xdr:spPr>
        <a:xfrm>
          <a:off x="5850890" y="149618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6" name="直線コネクタ 455"/>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57" name="テキスト ボックス 456"/>
        <xdr:cNvSpPr txBox="1"/>
      </xdr:nvSpPr>
      <xdr:spPr>
        <a:xfrm>
          <a:off x="585089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8" name="普通建設事業費 （ うち更新整備　）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90</xdr:row>
      <xdr:rowOff>40640</xdr:rowOff>
    </xdr:from>
    <xdr:to xmlns:xdr="http://schemas.openxmlformats.org/drawingml/2006/spreadsheetDrawing">
      <xdr:col>54</xdr:col>
      <xdr:colOff>185420</xdr:colOff>
      <xdr:row>99</xdr:row>
      <xdr:rowOff>56515</xdr:rowOff>
    </xdr:to>
    <xdr:cxnSp macro="">
      <xdr:nvCxnSpPr>
        <xdr:cNvPr id="459" name="直線コネクタ 458"/>
        <xdr:cNvCxnSpPr/>
      </xdr:nvCxnSpPr>
      <xdr:spPr>
        <a:xfrm flipV="1">
          <a:off x="10198100" y="15132050"/>
          <a:ext cx="0" cy="1555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60325</xdr:rowOff>
    </xdr:from>
    <xdr:ext cx="469265" cy="259080"/>
    <xdr:sp macro="" textlink="">
      <xdr:nvSpPr>
        <xdr:cNvPr id="460" name="普通建設事業費 （ うち更新整備　）最小値テキスト"/>
        <xdr:cNvSpPr txBox="1"/>
      </xdr:nvSpPr>
      <xdr:spPr>
        <a:xfrm>
          <a:off x="10248900" y="166909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56515</xdr:rowOff>
    </xdr:from>
    <xdr:to xmlns:xdr="http://schemas.openxmlformats.org/drawingml/2006/spreadsheetDrawing">
      <xdr:col>55</xdr:col>
      <xdr:colOff>88900</xdr:colOff>
      <xdr:row>99</xdr:row>
      <xdr:rowOff>56515</xdr:rowOff>
    </xdr:to>
    <xdr:cxnSp macro="">
      <xdr:nvCxnSpPr>
        <xdr:cNvPr id="461" name="直線コネクタ 460"/>
        <xdr:cNvCxnSpPr/>
      </xdr:nvCxnSpPr>
      <xdr:spPr>
        <a:xfrm>
          <a:off x="10114280" y="166871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158750</xdr:rowOff>
    </xdr:from>
    <xdr:ext cx="598170" cy="258445"/>
    <xdr:sp macro="" textlink="">
      <xdr:nvSpPr>
        <xdr:cNvPr id="462" name="普通建設事業費 （ うち更新整備　）最大値テキスト"/>
        <xdr:cNvSpPr txBox="1"/>
      </xdr:nvSpPr>
      <xdr:spPr>
        <a:xfrm>
          <a:off x="10248900" y="149148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147,123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40640</xdr:rowOff>
    </xdr:from>
    <xdr:to xmlns:xdr="http://schemas.openxmlformats.org/drawingml/2006/spreadsheetDrawing">
      <xdr:col>55</xdr:col>
      <xdr:colOff>88900</xdr:colOff>
      <xdr:row>90</xdr:row>
      <xdr:rowOff>40640</xdr:rowOff>
    </xdr:to>
    <xdr:cxnSp macro="">
      <xdr:nvCxnSpPr>
        <xdr:cNvPr id="463" name="直線コネクタ 462"/>
        <xdr:cNvCxnSpPr/>
      </xdr:nvCxnSpPr>
      <xdr:spPr>
        <a:xfrm>
          <a:off x="10114280" y="151320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66040</xdr:rowOff>
    </xdr:from>
    <xdr:to xmlns:xdr="http://schemas.openxmlformats.org/drawingml/2006/spreadsheetDrawing">
      <xdr:col>55</xdr:col>
      <xdr:colOff>0</xdr:colOff>
      <xdr:row>98</xdr:row>
      <xdr:rowOff>6350</xdr:rowOff>
    </xdr:to>
    <xdr:cxnSp macro="">
      <xdr:nvCxnSpPr>
        <xdr:cNvPr id="464" name="直線コネクタ 463"/>
        <xdr:cNvCxnSpPr/>
      </xdr:nvCxnSpPr>
      <xdr:spPr>
        <a:xfrm flipV="1">
          <a:off x="9385300" y="16353790"/>
          <a:ext cx="8128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21590</xdr:rowOff>
    </xdr:from>
    <xdr:ext cx="534035" cy="259080"/>
    <xdr:sp macro="" textlink="">
      <xdr:nvSpPr>
        <xdr:cNvPr id="465" name="普通建設事業費 （ うち更新整備　）平均値テキスト"/>
        <xdr:cNvSpPr txBox="1"/>
      </xdr:nvSpPr>
      <xdr:spPr>
        <a:xfrm>
          <a:off x="10248900" y="1596644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170180</xdr:rowOff>
    </xdr:from>
    <xdr:to xmlns:xdr="http://schemas.openxmlformats.org/drawingml/2006/spreadsheetDrawing">
      <xdr:col>55</xdr:col>
      <xdr:colOff>50800</xdr:colOff>
      <xdr:row>96</xdr:row>
      <xdr:rowOff>100330</xdr:rowOff>
    </xdr:to>
    <xdr:sp macro="" textlink="">
      <xdr:nvSpPr>
        <xdr:cNvPr id="466" name="フローチャート: 判断 465"/>
        <xdr:cNvSpPr/>
      </xdr:nvSpPr>
      <xdr:spPr>
        <a:xfrm>
          <a:off x="10152380" y="161150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98</xdr:row>
      <xdr:rowOff>6350</xdr:rowOff>
    </xdr:from>
    <xdr:to xmlns:xdr="http://schemas.openxmlformats.org/drawingml/2006/spreadsheetDrawing">
      <xdr:col>50</xdr:col>
      <xdr:colOff>114300</xdr:colOff>
      <xdr:row>98</xdr:row>
      <xdr:rowOff>52070</xdr:rowOff>
    </xdr:to>
    <xdr:cxnSp macro="">
      <xdr:nvCxnSpPr>
        <xdr:cNvPr id="467" name="直線コネクタ 466"/>
        <xdr:cNvCxnSpPr/>
      </xdr:nvCxnSpPr>
      <xdr:spPr>
        <a:xfrm flipV="1">
          <a:off x="8521700" y="16465550"/>
          <a:ext cx="8636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109855</xdr:rowOff>
    </xdr:from>
    <xdr:to xmlns:xdr="http://schemas.openxmlformats.org/drawingml/2006/spreadsheetDrawing">
      <xdr:col>50</xdr:col>
      <xdr:colOff>165100</xdr:colOff>
      <xdr:row>97</xdr:row>
      <xdr:rowOff>40640</xdr:rowOff>
    </xdr:to>
    <xdr:sp macro="" textlink="">
      <xdr:nvSpPr>
        <xdr:cNvPr id="468" name="フローチャート: 判断 467"/>
        <xdr:cNvSpPr/>
      </xdr:nvSpPr>
      <xdr:spPr>
        <a:xfrm>
          <a:off x="9334500" y="162261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56515</xdr:rowOff>
    </xdr:from>
    <xdr:ext cx="534670" cy="258445"/>
    <xdr:sp macro="" textlink="">
      <xdr:nvSpPr>
        <xdr:cNvPr id="469" name="テキスト ボックス 468"/>
        <xdr:cNvSpPr txBox="1"/>
      </xdr:nvSpPr>
      <xdr:spPr>
        <a:xfrm>
          <a:off x="9123045" y="160013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73660</xdr:rowOff>
    </xdr:from>
    <xdr:to xmlns:xdr="http://schemas.openxmlformats.org/drawingml/2006/spreadsheetDrawing">
      <xdr:col>45</xdr:col>
      <xdr:colOff>177800</xdr:colOff>
      <xdr:row>98</xdr:row>
      <xdr:rowOff>52070</xdr:rowOff>
    </xdr:to>
    <xdr:cxnSp macro="">
      <xdr:nvCxnSpPr>
        <xdr:cNvPr id="470" name="直線コネクタ 469"/>
        <xdr:cNvCxnSpPr/>
      </xdr:nvCxnSpPr>
      <xdr:spPr>
        <a:xfrm>
          <a:off x="7653020" y="16018510"/>
          <a:ext cx="868680" cy="492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96520</xdr:rowOff>
    </xdr:from>
    <xdr:to xmlns:xdr="http://schemas.openxmlformats.org/drawingml/2006/spreadsheetDrawing">
      <xdr:col>46</xdr:col>
      <xdr:colOff>38100</xdr:colOff>
      <xdr:row>97</xdr:row>
      <xdr:rowOff>26670</xdr:rowOff>
    </xdr:to>
    <xdr:sp macro="" textlink="">
      <xdr:nvSpPr>
        <xdr:cNvPr id="471" name="フローチャート: 判断 470"/>
        <xdr:cNvSpPr/>
      </xdr:nvSpPr>
      <xdr:spPr>
        <a:xfrm>
          <a:off x="8470900" y="162128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43180</xdr:rowOff>
    </xdr:from>
    <xdr:ext cx="534035" cy="258445"/>
    <xdr:sp macro="" textlink="">
      <xdr:nvSpPr>
        <xdr:cNvPr id="472" name="テキスト ボックス 471"/>
        <xdr:cNvSpPr txBox="1"/>
      </xdr:nvSpPr>
      <xdr:spPr>
        <a:xfrm>
          <a:off x="8259445" y="15988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73660</xdr:rowOff>
    </xdr:from>
    <xdr:to xmlns:xdr="http://schemas.openxmlformats.org/drawingml/2006/spreadsheetDrawing">
      <xdr:col>41</xdr:col>
      <xdr:colOff>50800</xdr:colOff>
      <xdr:row>96</xdr:row>
      <xdr:rowOff>133985</xdr:rowOff>
    </xdr:to>
    <xdr:cxnSp macro="">
      <xdr:nvCxnSpPr>
        <xdr:cNvPr id="473" name="直線コネクタ 472"/>
        <xdr:cNvCxnSpPr/>
      </xdr:nvCxnSpPr>
      <xdr:spPr>
        <a:xfrm flipV="1">
          <a:off x="6789420" y="16018510"/>
          <a:ext cx="863600" cy="231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118745</xdr:rowOff>
    </xdr:from>
    <xdr:to xmlns:xdr="http://schemas.openxmlformats.org/drawingml/2006/spreadsheetDrawing">
      <xdr:col>41</xdr:col>
      <xdr:colOff>101600</xdr:colOff>
      <xdr:row>97</xdr:row>
      <xdr:rowOff>48895</xdr:rowOff>
    </xdr:to>
    <xdr:sp macro="" textlink="">
      <xdr:nvSpPr>
        <xdr:cNvPr id="474" name="フローチャート: 判断 473"/>
        <xdr:cNvSpPr/>
      </xdr:nvSpPr>
      <xdr:spPr>
        <a:xfrm>
          <a:off x="7602220" y="1623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40640</xdr:rowOff>
    </xdr:from>
    <xdr:ext cx="534035" cy="258445"/>
    <xdr:sp macro="" textlink="">
      <xdr:nvSpPr>
        <xdr:cNvPr id="475" name="テキスト ボックス 474"/>
        <xdr:cNvSpPr txBox="1"/>
      </xdr:nvSpPr>
      <xdr:spPr>
        <a:xfrm>
          <a:off x="7395845" y="16328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124460</xdr:rowOff>
    </xdr:from>
    <xdr:to xmlns:xdr="http://schemas.openxmlformats.org/drawingml/2006/spreadsheetDrawing">
      <xdr:col>36</xdr:col>
      <xdr:colOff>165100</xdr:colOff>
      <xdr:row>97</xdr:row>
      <xdr:rowOff>54610</xdr:rowOff>
    </xdr:to>
    <xdr:sp macro="" textlink="">
      <xdr:nvSpPr>
        <xdr:cNvPr id="476" name="フローチャート: 判断 475"/>
        <xdr:cNvSpPr/>
      </xdr:nvSpPr>
      <xdr:spPr>
        <a:xfrm>
          <a:off x="6738620" y="1624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45720</xdr:rowOff>
    </xdr:from>
    <xdr:ext cx="534670" cy="259080"/>
    <xdr:sp macro="" textlink="">
      <xdr:nvSpPr>
        <xdr:cNvPr id="477" name="テキスト ボックス 476"/>
        <xdr:cNvSpPr txBox="1"/>
      </xdr:nvSpPr>
      <xdr:spPr>
        <a:xfrm>
          <a:off x="6527165" y="16333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8" name="テキスト ボックス 477"/>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9" name="テキスト ボックス 478"/>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0" name="テキスト ボックス 479"/>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81" name="テキスト ボックス 480"/>
        <xdr:cNvSpPr txBox="1"/>
      </xdr:nvSpPr>
      <xdr:spPr>
        <a:xfrm>
          <a:off x="7467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2" name="テキスト ボックス 481"/>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15240</xdr:rowOff>
    </xdr:from>
    <xdr:to xmlns:xdr="http://schemas.openxmlformats.org/drawingml/2006/spreadsheetDrawing">
      <xdr:col>55</xdr:col>
      <xdr:colOff>50800</xdr:colOff>
      <xdr:row>97</xdr:row>
      <xdr:rowOff>116840</xdr:rowOff>
    </xdr:to>
    <xdr:sp macro="" textlink="">
      <xdr:nvSpPr>
        <xdr:cNvPr id="483" name="楕円 482"/>
        <xdr:cNvSpPr/>
      </xdr:nvSpPr>
      <xdr:spPr>
        <a:xfrm>
          <a:off x="10152380" y="1630299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165100</xdr:rowOff>
    </xdr:from>
    <xdr:ext cx="534035" cy="259080"/>
    <xdr:sp macro="" textlink="">
      <xdr:nvSpPr>
        <xdr:cNvPr id="484" name="普通建設事業費 （ うち更新整備　）該当値テキスト"/>
        <xdr:cNvSpPr txBox="1"/>
      </xdr:nvSpPr>
      <xdr:spPr>
        <a:xfrm>
          <a:off x="10248900" y="16281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34,490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126365</xdr:rowOff>
    </xdr:from>
    <xdr:to xmlns:xdr="http://schemas.openxmlformats.org/drawingml/2006/spreadsheetDrawing">
      <xdr:col>50</xdr:col>
      <xdr:colOff>165100</xdr:colOff>
      <xdr:row>98</xdr:row>
      <xdr:rowOff>56515</xdr:rowOff>
    </xdr:to>
    <xdr:sp macro="" textlink="">
      <xdr:nvSpPr>
        <xdr:cNvPr id="485" name="楕円 484"/>
        <xdr:cNvSpPr/>
      </xdr:nvSpPr>
      <xdr:spPr>
        <a:xfrm>
          <a:off x="9334500" y="164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98</xdr:row>
      <xdr:rowOff>47625</xdr:rowOff>
    </xdr:from>
    <xdr:ext cx="534670" cy="259080"/>
    <xdr:sp macro="" textlink="">
      <xdr:nvSpPr>
        <xdr:cNvPr id="486" name="テキスト ボックス 485"/>
        <xdr:cNvSpPr txBox="1"/>
      </xdr:nvSpPr>
      <xdr:spPr>
        <a:xfrm>
          <a:off x="9123045" y="16506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98</xdr:row>
      <xdr:rowOff>1270</xdr:rowOff>
    </xdr:from>
    <xdr:to xmlns:xdr="http://schemas.openxmlformats.org/drawingml/2006/spreadsheetDrawing">
      <xdr:col>46</xdr:col>
      <xdr:colOff>38100</xdr:colOff>
      <xdr:row>98</xdr:row>
      <xdr:rowOff>102870</xdr:rowOff>
    </xdr:to>
    <xdr:sp macro="" textlink="">
      <xdr:nvSpPr>
        <xdr:cNvPr id="487" name="楕円 486"/>
        <xdr:cNvSpPr/>
      </xdr:nvSpPr>
      <xdr:spPr>
        <a:xfrm>
          <a:off x="8470900" y="164604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93980</xdr:rowOff>
    </xdr:from>
    <xdr:ext cx="534035" cy="259080"/>
    <xdr:sp macro="" textlink="">
      <xdr:nvSpPr>
        <xdr:cNvPr id="488" name="テキスト ボックス 487"/>
        <xdr:cNvSpPr txBox="1"/>
      </xdr:nvSpPr>
      <xdr:spPr>
        <a:xfrm>
          <a:off x="8259445" y="16553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22860</xdr:rowOff>
    </xdr:from>
    <xdr:to xmlns:xdr="http://schemas.openxmlformats.org/drawingml/2006/spreadsheetDrawing">
      <xdr:col>41</xdr:col>
      <xdr:colOff>101600</xdr:colOff>
      <xdr:row>95</xdr:row>
      <xdr:rowOff>124460</xdr:rowOff>
    </xdr:to>
    <xdr:sp macro="" textlink="">
      <xdr:nvSpPr>
        <xdr:cNvPr id="489" name="楕円 488"/>
        <xdr:cNvSpPr/>
      </xdr:nvSpPr>
      <xdr:spPr>
        <a:xfrm>
          <a:off x="7602220" y="1596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93</xdr:row>
      <xdr:rowOff>140970</xdr:rowOff>
    </xdr:from>
    <xdr:ext cx="534035" cy="259080"/>
    <xdr:sp macro="" textlink="">
      <xdr:nvSpPr>
        <xdr:cNvPr id="490" name="テキスト ボックス 489"/>
        <xdr:cNvSpPr txBox="1"/>
      </xdr:nvSpPr>
      <xdr:spPr>
        <a:xfrm>
          <a:off x="7395845" y="157429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83185</xdr:rowOff>
    </xdr:from>
    <xdr:to xmlns:xdr="http://schemas.openxmlformats.org/drawingml/2006/spreadsheetDrawing">
      <xdr:col>36</xdr:col>
      <xdr:colOff>165100</xdr:colOff>
      <xdr:row>97</xdr:row>
      <xdr:rowOff>13335</xdr:rowOff>
    </xdr:to>
    <xdr:sp macro="" textlink="">
      <xdr:nvSpPr>
        <xdr:cNvPr id="491" name="楕円 490"/>
        <xdr:cNvSpPr/>
      </xdr:nvSpPr>
      <xdr:spPr>
        <a:xfrm>
          <a:off x="6738620" y="161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29845</xdr:rowOff>
    </xdr:from>
    <xdr:ext cx="534670" cy="258445"/>
    <xdr:sp macro="" textlink="">
      <xdr:nvSpPr>
        <xdr:cNvPr id="492" name="テキスト ボックス 491"/>
        <xdr:cNvSpPr txBox="1"/>
      </xdr:nvSpPr>
      <xdr:spPr>
        <a:xfrm>
          <a:off x="6527165" y="159746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3" name="正方形/長方形 492"/>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140335</xdr:rowOff>
    </xdr:to>
    <xdr:sp macro="" textlink="">
      <xdr:nvSpPr>
        <xdr:cNvPr id="494" name="正方形/長方形 493"/>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5" name="正方形/長方形 494"/>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140335</xdr:rowOff>
    </xdr:to>
    <xdr:sp macro="" textlink="">
      <xdr:nvSpPr>
        <xdr:cNvPr id="496" name="正方形/長方形 495"/>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7" name="正方形/長方形 496"/>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140335</xdr:rowOff>
    </xdr:to>
    <xdr:sp macro="" textlink="">
      <xdr:nvSpPr>
        <xdr:cNvPr id="498" name="正方形/長方形 497"/>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9" name="正方形/長方形 498"/>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0" name="正方形/長方形 499"/>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501" name="テキスト ボックス 500"/>
        <xdr:cNvSpPr txBox="1"/>
      </xdr:nvSpPr>
      <xdr:spPr>
        <a:xfrm>
          <a:off x="1207770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2" name="直線コネクタ 501"/>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3" name="直線コネクタ 502"/>
        <xdr:cNvCxnSpPr/>
      </xdr:nvCxnSpPr>
      <xdr:spPr>
        <a:xfrm>
          <a:off x="1211580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8285" cy="258445"/>
    <xdr:sp macro="" textlink="">
      <xdr:nvSpPr>
        <xdr:cNvPr id="504" name="テキスト ボックス 503"/>
        <xdr:cNvSpPr txBox="1"/>
      </xdr:nvSpPr>
      <xdr:spPr>
        <a:xfrm>
          <a:off x="11871960"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5" name="直線コネクタ 504"/>
        <xdr:cNvCxnSpPr/>
      </xdr:nvCxnSpPr>
      <xdr:spPr>
        <a:xfrm>
          <a:off x="1211580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0860" cy="258445"/>
    <xdr:sp macro="" textlink="">
      <xdr:nvSpPr>
        <xdr:cNvPr id="506" name="テキスト ボックス 505"/>
        <xdr:cNvSpPr txBox="1"/>
      </xdr:nvSpPr>
      <xdr:spPr>
        <a:xfrm>
          <a:off x="11599545" y="60744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140335</xdr:rowOff>
    </xdr:from>
    <xdr:to xmlns:xdr="http://schemas.openxmlformats.org/drawingml/2006/spreadsheetDrawing">
      <xdr:col>89</xdr:col>
      <xdr:colOff>177800</xdr:colOff>
      <xdr:row>34</xdr:row>
      <xdr:rowOff>140335</xdr:rowOff>
    </xdr:to>
    <xdr:cxnSp macro="">
      <xdr:nvCxnSpPr>
        <xdr:cNvPr id="507" name="直線コネクタ 506"/>
        <xdr:cNvCxnSpPr/>
      </xdr:nvCxnSpPr>
      <xdr:spPr>
        <a:xfrm>
          <a:off x="1211580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167640</xdr:rowOff>
    </xdr:from>
    <xdr:ext cx="530860" cy="259080"/>
    <xdr:sp macro="" textlink="">
      <xdr:nvSpPr>
        <xdr:cNvPr id="508" name="テキスト ボックス 507"/>
        <xdr:cNvSpPr txBox="1"/>
      </xdr:nvSpPr>
      <xdr:spPr>
        <a:xfrm>
          <a:off x="11599545" y="5703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9" name="直線コネクタ 508"/>
        <xdr:cNvCxnSpPr/>
      </xdr:nvCxnSpPr>
      <xdr:spPr>
        <a:xfrm>
          <a:off x="1211580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0860" cy="259080"/>
    <xdr:sp macro="" textlink="">
      <xdr:nvSpPr>
        <xdr:cNvPr id="510" name="テキスト ボックス 509"/>
        <xdr:cNvSpPr txBox="1"/>
      </xdr:nvSpPr>
      <xdr:spPr>
        <a:xfrm>
          <a:off x="11599545" y="5331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1" name="直線コネクタ 510"/>
        <xdr:cNvCxnSpPr/>
      </xdr:nvCxnSpPr>
      <xdr:spPr>
        <a:xfrm>
          <a:off x="1211580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0860" cy="258445"/>
    <xdr:sp macro="" textlink="">
      <xdr:nvSpPr>
        <xdr:cNvPr id="512" name="テキスト ボックス 511"/>
        <xdr:cNvSpPr txBox="1"/>
      </xdr:nvSpPr>
      <xdr:spPr>
        <a:xfrm>
          <a:off x="11599545" y="49580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3" name="直線コネクタ 512"/>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4" name="テキスト ボックス 513"/>
        <xdr:cNvSpPr txBox="1"/>
      </xdr:nvSpPr>
      <xdr:spPr>
        <a:xfrm>
          <a:off x="11535410" y="45847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5" name="災害復旧事業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71755</xdr:rowOff>
    </xdr:from>
    <xdr:to xmlns:xdr="http://schemas.openxmlformats.org/drawingml/2006/spreadsheetDrawing">
      <xdr:col>85</xdr:col>
      <xdr:colOff>126365</xdr:colOff>
      <xdr:row>39</xdr:row>
      <xdr:rowOff>44450</xdr:rowOff>
    </xdr:to>
    <xdr:cxnSp macro="">
      <xdr:nvCxnSpPr>
        <xdr:cNvPr id="516" name="直線コネクタ 515"/>
        <xdr:cNvCxnSpPr/>
      </xdr:nvCxnSpPr>
      <xdr:spPr>
        <a:xfrm flipV="1">
          <a:off x="15885795" y="5272405"/>
          <a:ext cx="1270" cy="1313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8445"/>
    <xdr:sp macro="" textlink="">
      <xdr:nvSpPr>
        <xdr:cNvPr id="517" name="災害復旧事業費最小値テキスト"/>
        <xdr:cNvSpPr txBox="1"/>
      </xdr:nvSpPr>
      <xdr:spPr>
        <a:xfrm>
          <a:off x="15938500" y="65900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8" name="直線コネクタ 517"/>
        <xdr:cNvCxnSpPr/>
      </xdr:nvCxnSpPr>
      <xdr:spPr>
        <a:xfrm>
          <a:off x="1579880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18415</xdr:rowOff>
    </xdr:from>
    <xdr:ext cx="534670" cy="258445"/>
    <xdr:sp macro="" textlink="">
      <xdr:nvSpPr>
        <xdr:cNvPr id="519" name="災害復旧事業費最大値テキスト"/>
        <xdr:cNvSpPr txBox="1"/>
      </xdr:nvSpPr>
      <xdr:spPr>
        <a:xfrm>
          <a:off x="15938500" y="50514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70,569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71755</xdr:rowOff>
    </xdr:from>
    <xdr:to xmlns:xdr="http://schemas.openxmlformats.org/drawingml/2006/spreadsheetDrawing">
      <xdr:col>86</xdr:col>
      <xdr:colOff>25400</xdr:colOff>
      <xdr:row>31</xdr:row>
      <xdr:rowOff>71755</xdr:rowOff>
    </xdr:to>
    <xdr:cxnSp macro="">
      <xdr:nvCxnSpPr>
        <xdr:cNvPr id="520" name="直線コネクタ 519"/>
        <xdr:cNvCxnSpPr/>
      </xdr:nvCxnSpPr>
      <xdr:spPr>
        <a:xfrm>
          <a:off x="15798800" y="52724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44450</xdr:rowOff>
    </xdr:from>
    <xdr:to xmlns:xdr="http://schemas.openxmlformats.org/drawingml/2006/spreadsheetDrawing">
      <xdr:col>85</xdr:col>
      <xdr:colOff>127000</xdr:colOff>
      <xdr:row>39</xdr:row>
      <xdr:rowOff>44450</xdr:rowOff>
    </xdr:to>
    <xdr:cxnSp macro="">
      <xdr:nvCxnSpPr>
        <xdr:cNvPr id="521" name="直線コネクタ 520"/>
        <xdr:cNvCxnSpPr/>
      </xdr:nvCxnSpPr>
      <xdr:spPr>
        <a:xfrm>
          <a:off x="15069820" y="658622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78740</xdr:rowOff>
    </xdr:from>
    <xdr:ext cx="469900" cy="259080"/>
    <xdr:sp macro="" textlink="">
      <xdr:nvSpPr>
        <xdr:cNvPr id="522" name="災害復旧事業費平均値テキスト"/>
        <xdr:cNvSpPr txBox="1"/>
      </xdr:nvSpPr>
      <xdr:spPr>
        <a:xfrm>
          <a:off x="15938500" y="6285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55880</xdr:rowOff>
    </xdr:from>
    <xdr:to xmlns:xdr="http://schemas.openxmlformats.org/drawingml/2006/spreadsheetDrawing">
      <xdr:col>85</xdr:col>
      <xdr:colOff>177800</xdr:colOff>
      <xdr:row>38</xdr:row>
      <xdr:rowOff>157480</xdr:rowOff>
    </xdr:to>
    <xdr:sp macro="" textlink="">
      <xdr:nvSpPr>
        <xdr:cNvPr id="523" name="フローチャート: 判断 522"/>
        <xdr:cNvSpPr/>
      </xdr:nvSpPr>
      <xdr:spPr>
        <a:xfrm>
          <a:off x="158369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44450</xdr:rowOff>
    </xdr:from>
    <xdr:to xmlns:xdr="http://schemas.openxmlformats.org/drawingml/2006/spreadsheetDrawing">
      <xdr:col>81</xdr:col>
      <xdr:colOff>50800</xdr:colOff>
      <xdr:row>39</xdr:row>
      <xdr:rowOff>44450</xdr:rowOff>
    </xdr:to>
    <xdr:cxnSp macro="">
      <xdr:nvCxnSpPr>
        <xdr:cNvPr id="524" name="直線コネクタ 523"/>
        <xdr:cNvCxnSpPr/>
      </xdr:nvCxnSpPr>
      <xdr:spPr>
        <a:xfrm>
          <a:off x="14206220" y="65862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28575</xdr:rowOff>
    </xdr:from>
    <xdr:to xmlns:xdr="http://schemas.openxmlformats.org/drawingml/2006/spreadsheetDrawing">
      <xdr:col>81</xdr:col>
      <xdr:colOff>101600</xdr:colOff>
      <xdr:row>38</xdr:row>
      <xdr:rowOff>129540</xdr:rowOff>
    </xdr:to>
    <xdr:sp macro="" textlink="">
      <xdr:nvSpPr>
        <xdr:cNvPr id="525" name="フローチャート: 判断 524"/>
        <xdr:cNvSpPr/>
      </xdr:nvSpPr>
      <xdr:spPr>
        <a:xfrm>
          <a:off x="15019020" y="640270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36</xdr:row>
      <xdr:rowOff>146050</xdr:rowOff>
    </xdr:from>
    <xdr:ext cx="469265" cy="258445"/>
    <xdr:sp macro="" textlink="">
      <xdr:nvSpPr>
        <xdr:cNvPr id="526" name="テキスト ボックス 525"/>
        <xdr:cNvSpPr txBox="1"/>
      </xdr:nvSpPr>
      <xdr:spPr>
        <a:xfrm>
          <a:off x="14839950" y="61849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39370</xdr:rowOff>
    </xdr:from>
    <xdr:to xmlns:xdr="http://schemas.openxmlformats.org/drawingml/2006/spreadsheetDrawing">
      <xdr:col>76</xdr:col>
      <xdr:colOff>114300</xdr:colOff>
      <xdr:row>39</xdr:row>
      <xdr:rowOff>44450</xdr:rowOff>
    </xdr:to>
    <xdr:cxnSp macro="">
      <xdr:nvCxnSpPr>
        <xdr:cNvPr id="527" name="直線コネクタ 526"/>
        <xdr:cNvCxnSpPr/>
      </xdr:nvCxnSpPr>
      <xdr:spPr>
        <a:xfrm>
          <a:off x="13342620" y="6581140"/>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146685</xdr:rowOff>
    </xdr:from>
    <xdr:to xmlns:xdr="http://schemas.openxmlformats.org/drawingml/2006/spreadsheetDrawing">
      <xdr:col>76</xdr:col>
      <xdr:colOff>165100</xdr:colOff>
      <xdr:row>38</xdr:row>
      <xdr:rowOff>76835</xdr:rowOff>
    </xdr:to>
    <xdr:sp macro="" textlink="">
      <xdr:nvSpPr>
        <xdr:cNvPr id="528" name="フローチャート: 判断 527"/>
        <xdr:cNvSpPr/>
      </xdr:nvSpPr>
      <xdr:spPr>
        <a:xfrm>
          <a:off x="14155420" y="63531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36</xdr:row>
      <xdr:rowOff>93345</xdr:rowOff>
    </xdr:from>
    <xdr:ext cx="469265" cy="259080"/>
    <xdr:sp macro="" textlink="">
      <xdr:nvSpPr>
        <xdr:cNvPr id="529" name="テキスト ボックス 528"/>
        <xdr:cNvSpPr txBox="1"/>
      </xdr:nvSpPr>
      <xdr:spPr>
        <a:xfrm>
          <a:off x="13976350" y="61321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22860</xdr:rowOff>
    </xdr:from>
    <xdr:to xmlns:xdr="http://schemas.openxmlformats.org/drawingml/2006/spreadsheetDrawing">
      <xdr:col>71</xdr:col>
      <xdr:colOff>177800</xdr:colOff>
      <xdr:row>39</xdr:row>
      <xdr:rowOff>39370</xdr:rowOff>
    </xdr:to>
    <xdr:cxnSp macro="">
      <xdr:nvCxnSpPr>
        <xdr:cNvPr id="530" name="直線コネクタ 529"/>
        <xdr:cNvCxnSpPr/>
      </xdr:nvCxnSpPr>
      <xdr:spPr>
        <a:xfrm>
          <a:off x="12473940" y="6564630"/>
          <a:ext cx="8686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16510</xdr:rowOff>
    </xdr:from>
    <xdr:to xmlns:xdr="http://schemas.openxmlformats.org/drawingml/2006/spreadsheetDrawing">
      <xdr:col>72</xdr:col>
      <xdr:colOff>38100</xdr:colOff>
      <xdr:row>38</xdr:row>
      <xdr:rowOff>118110</xdr:rowOff>
    </xdr:to>
    <xdr:sp macro="" textlink="">
      <xdr:nvSpPr>
        <xdr:cNvPr id="531" name="フローチャート: 判断 530"/>
        <xdr:cNvSpPr/>
      </xdr:nvSpPr>
      <xdr:spPr>
        <a:xfrm>
          <a:off x="13291820" y="63906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36</xdr:row>
      <xdr:rowOff>134620</xdr:rowOff>
    </xdr:from>
    <xdr:ext cx="469900" cy="259080"/>
    <xdr:sp macro="" textlink="">
      <xdr:nvSpPr>
        <xdr:cNvPr id="532" name="テキスト ボックス 531"/>
        <xdr:cNvSpPr txBox="1"/>
      </xdr:nvSpPr>
      <xdr:spPr>
        <a:xfrm>
          <a:off x="13112750" y="6173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17145</xdr:rowOff>
    </xdr:from>
    <xdr:to xmlns:xdr="http://schemas.openxmlformats.org/drawingml/2006/spreadsheetDrawing">
      <xdr:col>67</xdr:col>
      <xdr:colOff>101600</xdr:colOff>
      <xdr:row>38</xdr:row>
      <xdr:rowOff>118745</xdr:rowOff>
    </xdr:to>
    <xdr:sp macro="" textlink="">
      <xdr:nvSpPr>
        <xdr:cNvPr id="533" name="フローチャート: 判断 532"/>
        <xdr:cNvSpPr/>
      </xdr:nvSpPr>
      <xdr:spPr>
        <a:xfrm>
          <a:off x="1242314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135255</xdr:rowOff>
    </xdr:from>
    <xdr:ext cx="469265" cy="259080"/>
    <xdr:sp macro="" textlink="">
      <xdr:nvSpPr>
        <xdr:cNvPr id="534" name="テキスト ボックス 533"/>
        <xdr:cNvSpPr txBox="1"/>
      </xdr:nvSpPr>
      <xdr:spPr>
        <a:xfrm>
          <a:off x="12244070" y="6174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5" name="テキスト ボックス 534"/>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36" name="テキスト ボックス 535"/>
        <xdr:cNvSpPr txBox="1"/>
      </xdr:nvSpPr>
      <xdr:spPr>
        <a:xfrm>
          <a:off x="148844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7" name="テキスト ボックス 536"/>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8" name="テキスト ボックス 537"/>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39" name="テキスト ボックス 538"/>
        <xdr:cNvSpPr txBox="1"/>
      </xdr:nvSpPr>
      <xdr:spPr>
        <a:xfrm>
          <a:off x="122885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40" name="楕円 539"/>
        <xdr:cNvSpPr/>
      </xdr:nvSpPr>
      <xdr:spPr>
        <a:xfrm>
          <a:off x="1583690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80010</xdr:rowOff>
    </xdr:from>
    <xdr:ext cx="249555" cy="259080"/>
    <xdr:sp macro="" textlink="">
      <xdr:nvSpPr>
        <xdr:cNvPr id="541" name="災害復旧事業費該当値テキスト"/>
        <xdr:cNvSpPr txBox="1"/>
      </xdr:nvSpPr>
      <xdr:spPr>
        <a:xfrm>
          <a:off x="15938500" y="64541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42" name="楕円 541"/>
        <xdr:cNvSpPr/>
      </xdr:nvSpPr>
      <xdr:spPr>
        <a:xfrm>
          <a:off x="1501902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49555" cy="257810"/>
    <xdr:sp macro="" textlink="">
      <xdr:nvSpPr>
        <xdr:cNvPr id="543" name="テキスト ボックス 542"/>
        <xdr:cNvSpPr txBox="1"/>
      </xdr:nvSpPr>
      <xdr:spPr>
        <a:xfrm>
          <a:off x="1495044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44" name="楕円 543"/>
        <xdr:cNvSpPr/>
      </xdr:nvSpPr>
      <xdr:spPr>
        <a:xfrm>
          <a:off x="1415542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49555" cy="257810"/>
    <xdr:sp macro="" textlink="">
      <xdr:nvSpPr>
        <xdr:cNvPr id="545" name="テキスト ボックス 544"/>
        <xdr:cNvSpPr txBox="1"/>
      </xdr:nvSpPr>
      <xdr:spPr>
        <a:xfrm>
          <a:off x="14086840" y="66281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160020</xdr:rowOff>
    </xdr:from>
    <xdr:to xmlns:xdr="http://schemas.openxmlformats.org/drawingml/2006/spreadsheetDrawing">
      <xdr:col>72</xdr:col>
      <xdr:colOff>38100</xdr:colOff>
      <xdr:row>39</xdr:row>
      <xdr:rowOff>90170</xdr:rowOff>
    </xdr:to>
    <xdr:sp macro="" textlink="">
      <xdr:nvSpPr>
        <xdr:cNvPr id="546" name="楕円 545"/>
        <xdr:cNvSpPr/>
      </xdr:nvSpPr>
      <xdr:spPr>
        <a:xfrm>
          <a:off x="13291820" y="65341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39</xdr:row>
      <xdr:rowOff>81280</xdr:rowOff>
    </xdr:from>
    <xdr:ext cx="378460" cy="259080"/>
    <xdr:sp macro="" textlink="">
      <xdr:nvSpPr>
        <xdr:cNvPr id="547" name="テキスト ボックス 546"/>
        <xdr:cNvSpPr txBox="1"/>
      </xdr:nvSpPr>
      <xdr:spPr>
        <a:xfrm>
          <a:off x="13158470" y="6623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143510</xdr:rowOff>
    </xdr:from>
    <xdr:to xmlns:xdr="http://schemas.openxmlformats.org/drawingml/2006/spreadsheetDrawing">
      <xdr:col>67</xdr:col>
      <xdr:colOff>101600</xdr:colOff>
      <xdr:row>39</xdr:row>
      <xdr:rowOff>73660</xdr:rowOff>
    </xdr:to>
    <xdr:sp macro="" textlink="">
      <xdr:nvSpPr>
        <xdr:cNvPr id="548" name="楕円 547"/>
        <xdr:cNvSpPr/>
      </xdr:nvSpPr>
      <xdr:spPr>
        <a:xfrm>
          <a:off x="12423140" y="6517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64770</xdr:rowOff>
    </xdr:from>
    <xdr:ext cx="469265" cy="259080"/>
    <xdr:sp macro="" textlink="">
      <xdr:nvSpPr>
        <xdr:cNvPr id="549" name="テキスト ボックス 548"/>
        <xdr:cNvSpPr txBox="1"/>
      </xdr:nvSpPr>
      <xdr:spPr>
        <a:xfrm>
          <a:off x="12244070" y="66065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0" name="正方形/長方形 549"/>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140335</xdr:rowOff>
    </xdr:to>
    <xdr:sp macro="" textlink="">
      <xdr:nvSpPr>
        <xdr:cNvPr id="551" name="正方形/長方形 550"/>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2" name="正方形/長方形 551"/>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140335</xdr:rowOff>
    </xdr:to>
    <xdr:sp macro="" textlink="">
      <xdr:nvSpPr>
        <xdr:cNvPr id="553" name="正方形/長方形 552"/>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4" name="正方形/長方形 553"/>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140335</xdr:rowOff>
    </xdr:to>
    <xdr:sp macro="" textlink="">
      <xdr:nvSpPr>
        <xdr:cNvPr id="555" name="正方形/長方形 554"/>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6" name="正方形/長方形 555"/>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7" name="正方形/長方形 556"/>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58" name="テキスト ボックス 557"/>
        <xdr:cNvSpPr txBox="1"/>
      </xdr:nvSpPr>
      <xdr:spPr>
        <a:xfrm>
          <a:off x="1207770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9" name="直線コネクタ 558"/>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140335</xdr:rowOff>
    </xdr:from>
    <xdr:to xmlns:xdr="http://schemas.openxmlformats.org/drawingml/2006/spreadsheetDrawing">
      <xdr:col>89</xdr:col>
      <xdr:colOff>177800</xdr:colOff>
      <xdr:row>54</xdr:row>
      <xdr:rowOff>140335</xdr:rowOff>
    </xdr:to>
    <xdr:cxnSp macro="">
      <xdr:nvCxnSpPr>
        <xdr:cNvPr id="560" name="直線コネクタ 559"/>
        <xdr:cNvCxnSpPr/>
      </xdr:nvCxnSpPr>
      <xdr:spPr>
        <a:xfrm>
          <a:off x="1211580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167640</xdr:rowOff>
    </xdr:from>
    <xdr:ext cx="248285" cy="259080"/>
    <xdr:sp macro="" textlink="">
      <xdr:nvSpPr>
        <xdr:cNvPr id="561" name="テキスト ボックス 560"/>
        <xdr:cNvSpPr txBox="1"/>
      </xdr:nvSpPr>
      <xdr:spPr>
        <a:xfrm>
          <a:off x="11871960" y="9056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2" name="直線コネクタ 561"/>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63" name="テキスト ボックス 562"/>
        <xdr:cNvSpPr txBox="1"/>
      </xdr:nvSpPr>
      <xdr:spPr>
        <a:xfrm>
          <a:off x="11871960" y="79375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4" name="失業対策事業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140335</xdr:rowOff>
    </xdr:from>
    <xdr:to xmlns:xdr="http://schemas.openxmlformats.org/drawingml/2006/spreadsheetDrawing">
      <xdr:col>85</xdr:col>
      <xdr:colOff>126365</xdr:colOff>
      <xdr:row>54</xdr:row>
      <xdr:rowOff>140335</xdr:rowOff>
    </xdr:to>
    <xdr:cxnSp macro="">
      <xdr:nvCxnSpPr>
        <xdr:cNvPr id="565" name="直線コネクタ 564"/>
        <xdr:cNvCxnSpPr/>
      </xdr:nvCxnSpPr>
      <xdr:spPr>
        <a:xfrm>
          <a:off x="1588579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8445"/>
    <xdr:sp macro="" textlink="">
      <xdr:nvSpPr>
        <xdr:cNvPr id="566" name="失業対策事業費最小値テキスト"/>
        <xdr:cNvSpPr txBox="1"/>
      </xdr:nvSpPr>
      <xdr:spPr>
        <a:xfrm>
          <a:off x="1593850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140335</xdr:rowOff>
    </xdr:from>
    <xdr:to xmlns:xdr="http://schemas.openxmlformats.org/drawingml/2006/spreadsheetDrawing">
      <xdr:col>86</xdr:col>
      <xdr:colOff>25400</xdr:colOff>
      <xdr:row>54</xdr:row>
      <xdr:rowOff>140335</xdr:rowOff>
    </xdr:to>
    <xdr:cxnSp macro="">
      <xdr:nvCxnSpPr>
        <xdr:cNvPr id="567" name="直線コネクタ 566"/>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8445"/>
    <xdr:sp macro="" textlink="">
      <xdr:nvSpPr>
        <xdr:cNvPr id="568" name="失業対策事業費最大値テキスト"/>
        <xdr:cNvSpPr txBox="1"/>
      </xdr:nvSpPr>
      <xdr:spPr>
        <a:xfrm>
          <a:off x="15938500" y="88988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140335</xdr:rowOff>
    </xdr:from>
    <xdr:to xmlns:xdr="http://schemas.openxmlformats.org/drawingml/2006/spreadsheetDrawing">
      <xdr:col>86</xdr:col>
      <xdr:colOff>25400</xdr:colOff>
      <xdr:row>54</xdr:row>
      <xdr:rowOff>140335</xdr:rowOff>
    </xdr:to>
    <xdr:cxnSp macro="">
      <xdr:nvCxnSpPr>
        <xdr:cNvPr id="569" name="直線コネクタ 568"/>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140335</xdr:rowOff>
    </xdr:from>
    <xdr:to xmlns:xdr="http://schemas.openxmlformats.org/drawingml/2006/spreadsheetDrawing">
      <xdr:col>85</xdr:col>
      <xdr:colOff>127000</xdr:colOff>
      <xdr:row>54</xdr:row>
      <xdr:rowOff>140335</xdr:rowOff>
    </xdr:to>
    <xdr:cxnSp macro="">
      <xdr:nvCxnSpPr>
        <xdr:cNvPr id="570" name="直線コネクタ 569"/>
        <xdr:cNvCxnSpPr/>
      </xdr:nvCxnSpPr>
      <xdr:spPr>
        <a:xfrm>
          <a:off x="15069820" y="919670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71" name="失業対策事業費平均値テキスト"/>
        <xdr:cNvSpPr txBox="1"/>
      </xdr:nvSpPr>
      <xdr:spPr>
        <a:xfrm>
          <a:off x="1593850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2" name="フローチャート: 判断 571"/>
        <xdr:cNvSpPr/>
      </xdr:nvSpPr>
      <xdr:spPr>
        <a:xfrm>
          <a:off x="1583690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140335</xdr:rowOff>
    </xdr:from>
    <xdr:to xmlns:xdr="http://schemas.openxmlformats.org/drawingml/2006/spreadsheetDrawing">
      <xdr:col>81</xdr:col>
      <xdr:colOff>50800</xdr:colOff>
      <xdr:row>54</xdr:row>
      <xdr:rowOff>140335</xdr:rowOff>
    </xdr:to>
    <xdr:cxnSp macro="">
      <xdr:nvCxnSpPr>
        <xdr:cNvPr id="573" name="直線コネクタ 572"/>
        <xdr:cNvCxnSpPr/>
      </xdr:nvCxnSpPr>
      <xdr:spPr>
        <a:xfrm>
          <a:off x="142062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4" name="フローチャート: 判断 573"/>
        <xdr:cNvSpPr/>
      </xdr:nvSpPr>
      <xdr:spPr>
        <a:xfrm>
          <a:off x="150190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9555" cy="258445"/>
    <xdr:sp macro="" textlink="">
      <xdr:nvSpPr>
        <xdr:cNvPr id="575" name="テキスト ボックス 574"/>
        <xdr:cNvSpPr txBox="1"/>
      </xdr:nvSpPr>
      <xdr:spPr>
        <a:xfrm>
          <a:off x="1495044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140335</xdr:rowOff>
    </xdr:from>
    <xdr:to xmlns:xdr="http://schemas.openxmlformats.org/drawingml/2006/spreadsheetDrawing">
      <xdr:col>76</xdr:col>
      <xdr:colOff>114300</xdr:colOff>
      <xdr:row>54</xdr:row>
      <xdr:rowOff>140335</xdr:rowOff>
    </xdr:to>
    <xdr:cxnSp macro="">
      <xdr:nvCxnSpPr>
        <xdr:cNvPr id="576" name="直線コネクタ 575"/>
        <xdr:cNvCxnSpPr/>
      </xdr:nvCxnSpPr>
      <xdr:spPr>
        <a:xfrm>
          <a:off x="133426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7" name="フローチャート: 判断 576"/>
        <xdr:cNvSpPr/>
      </xdr:nvSpPr>
      <xdr:spPr>
        <a:xfrm>
          <a:off x="14155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9555" cy="258445"/>
    <xdr:sp macro="" textlink="">
      <xdr:nvSpPr>
        <xdr:cNvPr id="578" name="テキスト ボックス 577"/>
        <xdr:cNvSpPr txBox="1"/>
      </xdr:nvSpPr>
      <xdr:spPr>
        <a:xfrm>
          <a:off x="1408684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140335</xdr:rowOff>
    </xdr:from>
    <xdr:to xmlns:xdr="http://schemas.openxmlformats.org/drawingml/2006/spreadsheetDrawing">
      <xdr:col>71</xdr:col>
      <xdr:colOff>177800</xdr:colOff>
      <xdr:row>54</xdr:row>
      <xdr:rowOff>140335</xdr:rowOff>
    </xdr:to>
    <xdr:cxnSp macro="">
      <xdr:nvCxnSpPr>
        <xdr:cNvPr id="579" name="直線コネクタ 578"/>
        <xdr:cNvCxnSpPr/>
      </xdr:nvCxnSpPr>
      <xdr:spPr>
        <a:xfrm>
          <a:off x="124739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0" name="フローチャート: 判断 579"/>
        <xdr:cNvSpPr/>
      </xdr:nvSpPr>
      <xdr:spPr>
        <a:xfrm>
          <a:off x="132918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8445"/>
    <xdr:sp macro="" textlink="">
      <xdr:nvSpPr>
        <xdr:cNvPr id="581" name="テキスト ボックス 580"/>
        <xdr:cNvSpPr txBox="1"/>
      </xdr:nvSpPr>
      <xdr:spPr>
        <a:xfrm>
          <a:off x="1321816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2" name="フローチャート: 判断 581"/>
        <xdr:cNvSpPr/>
      </xdr:nvSpPr>
      <xdr:spPr>
        <a:xfrm>
          <a:off x="124231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9555" cy="258445"/>
    <xdr:sp macro="" textlink="">
      <xdr:nvSpPr>
        <xdr:cNvPr id="583" name="テキスト ボックス 582"/>
        <xdr:cNvSpPr txBox="1"/>
      </xdr:nvSpPr>
      <xdr:spPr>
        <a:xfrm>
          <a:off x="1235456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4" name="テキスト ボックス 583"/>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85" name="テキスト ボックス 584"/>
        <xdr:cNvSpPr txBox="1"/>
      </xdr:nvSpPr>
      <xdr:spPr>
        <a:xfrm>
          <a:off x="148844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6" name="テキスト ボックス 585"/>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7" name="テキスト ボックス 586"/>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88" name="テキスト ボックス 587"/>
        <xdr:cNvSpPr txBox="1"/>
      </xdr:nvSpPr>
      <xdr:spPr>
        <a:xfrm>
          <a:off x="122885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9" name="楕円 588"/>
        <xdr:cNvSpPr/>
      </xdr:nvSpPr>
      <xdr:spPr>
        <a:xfrm>
          <a:off x="1583690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8445"/>
    <xdr:sp macro="" textlink="">
      <xdr:nvSpPr>
        <xdr:cNvPr id="590" name="失業対策事業費該当値テキスト"/>
        <xdr:cNvSpPr txBox="1"/>
      </xdr:nvSpPr>
      <xdr:spPr>
        <a:xfrm>
          <a:off x="15938500" y="90131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91" name="楕円 590"/>
        <xdr:cNvSpPr/>
      </xdr:nvSpPr>
      <xdr:spPr>
        <a:xfrm>
          <a:off x="150190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9555" cy="258445"/>
    <xdr:sp macro="" textlink="">
      <xdr:nvSpPr>
        <xdr:cNvPr id="592" name="テキスト ボックス 591"/>
        <xdr:cNvSpPr txBox="1"/>
      </xdr:nvSpPr>
      <xdr:spPr>
        <a:xfrm>
          <a:off x="1495044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3" name="楕円 592"/>
        <xdr:cNvSpPr/>
      </xdr:nvSpPr>
      <xdr:spPr>
        <a:xfrm>
          <a:off x="14155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9555" cy="258445"/>
    <xdr:sp macro="" textlink="">
      <xdr:nvSpPr>
        <xdr:cNvPr id="594" name="テキスト ボックス 593"/>
        <xdr:cNvSpPr txBox="1"/>
      </xdr:nvSpPr>
      <xdr:spPr>
        <a:xfrm>
          <a:off x="1408684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5" name="楕円 594"/>
        <xdr:cNvSpPr/>
      </xdr:nvSpPr>
      <xdr:spPr>
        <a:xfrm>
          <a:off x="132918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8445"/>
    <xdr:sp macro="" textlink="">
      <xdr:nvSpPr>
        <xdr:cNvPr id="596" name="テキスト ボックス 595"/>
        <xdr:cNvSpPr txBox="1"/>
      </xdr:nvSpPr>
      <xdr:spPr>
        <a:xfrm>
          <a:off x="1321816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7" name="楕円 596"/>
        <xdr:cNvSpPr/>
      </xdr:nvSpPr>
      <xdr:spPr>
        <a:xfrm>
          <a:off x="124231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9555" cy="258445"/>
    <xdr:sp macro="" textlink="">
      <xdr:nvSpPr>
        <xdr:cNvPr id="598" name="テキスト ボックス 597"/>
        <xdr:cNvSpPr txBox="1"/>
      </xdr:nvSpPr>
      <xdr:spPr>
        <a:xfrm>
          <a:off x="1235456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9" name="正方形/長方形 598"/>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140335</xdr:rowOff>
    </xdr:to>
    <xdr:sp macro="" textlink="">
      <xdr:nvSpPr>
        <xdr:cNvPr id="600" name="正方形/長方形 599"/>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1" name="正方形/長方形 600"/>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140335</xdr:rowOff>
    </xdr:to>
    <xdr:sp macro="" textlink="">
      <xdr:nvSpPr>
        <xdr:cNvPr id="602" name="正方形/長方形 601"/>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3" name="正方形/長方形 602"/>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140335</xdr:rowOff>
    </xdr:to>
    <xdr:sp macro="" textlink="">
      <xdr:nvSpPr>
        <xdr:cNvPr id="604" name="正方形/長方形 603"/>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5" name="正方形/長方形 604"/>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32,888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6" name="正方形/長方形 605"/>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607" name="テキスト ボックス 606"/>
        <xdr:cNvSpPr txBox="1"/>
      </xdr:nvSpPr>
      <xdr:spPr>
        <a:xfrm>
          <a:off x="1207770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8" name="直線コネクタ 607"/>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80</xdr:row>
      <xdr:rowOff>111760</xdr:rowOff>
    </xdr:from>
    <xdr:ext cx="248285" cy="259080"/>
    <xdr:sp macro="" textlink="">
      <xdr:nvSpPr>
        <xdr:cNvPr id="609" name="テキスト ボックス 608"/>
        <xdr:cNvSpPr txBox="1"/>
      </xdr:nvSpPr>
      <xdr:spPr>
        <a:xfrm>
          <a:off x="11871960" y="135267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10" name="直線コネクタ 609"/>
        <xdr:cNvCxnSpPr/>
      </xdr:nvCxnSpPr>
      <xdr:spPr>
        <a:xfrm>
          <a:off x="12115800" y="133464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78</xdr:row>
      <xdr:rowOff>128270</xdr:rowOff>
    </xdr:from>
    <xdr:ext cx="530860" cy="258445"/>
    <xdr:sp macro="" textlink="">
      <xdr:nvSpPr>
        <xdr:cNvPr id="611" name="テキスト ボックス 610"/>
        <xdr:cNvSpPr txBox="1"/>
      </xdr:nvSpPr>
      <xdr:spPr>
        <a:xfrm>
          <a:off x="11599545" y="132080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12" name="直線コネクタ 611"/>
        <xdr:cNvCxnSpPr/>
      </xdr:nvCxnSpPr>
      <xdr:spPr>
        <a:xfrm>
          <a:off x="12115800" y="13027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144145</xdr:rowOff>
    </xdr:from>
    <xdr:ext cx="530860" cy="258445"/>
    <xdr:sp macro="" textlink="">
      <xdr:nvSpPr>
        <xdr:cNvPr id="613" name="テキスト ボックス 612"/>
        <xdr:cNvSpPr txBox="1"/>
      </xdr:nvSpPr>
      <xdr:spPr>
        <a:xfrm>
          <a:off x="11599545" y="128885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131445</xdr:rowOff>
    </xdr:from>
    <xdr:to xmlns:xdr="http://schemas.openxmlformats.org/drawingml/2006/spreadsheetDrawing">
      <xdr:col>89</xdr:col>
      <xdr:colOff>177800</xdr:colOff>
      <xdr:row>75</xdr:row>
      <xdr:rowOff>131445</xdr:rowOff>
    </xdr:to>
    <xdr:cxnSp macro="">
      <xdr:nvCxnSpPr>
        <xdr:cNvPr id="614" name="直線コネクタ 613"/>
        <xdr:cNvCxnSpPr/>
      </xdr:nvCxnSpPr>
      <xdr:spPr>
        <a:xfrm>
          <a:off x="12115800" y="127082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160655</xdr:rowOff>
    </xdr:from>
    <xdr:ext cx="530860" cy="259080"/>
    <xdr:sp macro="" textlink="">
      <xdr:nvSpPr>
        <xdr:cNvPr id="615" name="テキスト ボックス 614"/>
        <xdr:cNvSpPr txBox="1"/>
      </xdr:nvSpPr>
      <xdr:spPr>
        <a:xfrm>
          <a:off x="11599545" y="125698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16" name="直線コネクタ 615"/>
        <xdr:cNvCxnSpPr/>
      </xdr:nvCxnSpPr>
      <xdr:spPr>
        <a:xfrm>
          <a:off x="12115800" y="123894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30860" cy="259080"/>
    <xdr:sp macro="" textlink="">
      <xdr:nvSpPr>
        <xdr:cNvPr id="617" name="テキスト ボックス 616"/>
        <xdr:cNvSpPr txBox="1"/>
      </xdr:nvSpPr>
      <xdr:spPr>
        <a:xfrm>
          <a:off x="11599545" y="122472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18" name="直線コネクタ 617"/>
        <xdr:cNvCxnSpPr/>
      </xdr:nvCxnSpPr>
      <xdr:spPr>
        <a:xfrm>
          <a:off x="12115800" y="120707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995" cy="259080"/>
    <xdr:sp macro="" textlink="">
      <xdr:nvSpPr>
        <xdr:cNvPr id="619" name="テキスト ボックス 618"/>
        <xdr:cNvSpPr txBox="1"/>
      </xdr:nvSpPr>
      <xdr:spPr>
        <a:xfrm>
          <a:off x="11535410" y="119284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20" name="直線コネクタ 619"/>
        <xdr:cNvCxnSpPr/>
      </xdr:nvCxnSpPr>
      <xdr:spPr>
        <a:xfrm>
          <a:off x="12115800" y="11747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995" cy="259080"/>
    <xdr:sp macro="" textlink="">
      <xdr:nvSpPr>
        <xdr:cNvPr id="621" name="テキスト ボックス 620"/>
        <xdr:cNvSpPr txBox="1"/>
      </xdr:nvSpPr>
      <xdr:spPr>
        <a:xfrm>
          <a:off x="11535410" y="116090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2" name="直線コネクタ 621"/>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23" name="テキスト ボックス 622"/>
        <xdr:cNvSpPr txBox="1"/>
      </xdr:nvSpPr>
      <xdr:spPr>
        <a:xfrm>
          <a:off x="11535410"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4" name="公債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635</xdr:rowOff>
    </xdr:from>
    <xdr:to xmlns:xdr="http://schemas.openxmlformats.org/drawingml/2006/spreadsheetDrawing">
      <xdr:col>85</xdr:col>
      <xdr:colOff>126365</xdr:colOff>
      <xdr:row>78</xdr:row>
      <xdr:rowOff>131445</xdr:rowOff>
    </xdr:to>
    <xdr:cxnSp macro="">
      <xdr:nvCxnSpPr>
        <xdr:cNvPr id="625" name="直線コネクタ 624"/>
        <xdr:cNvCxnSpPr/>
      </xdr:nvCxnSpPr>
      <xdr:spPr>
        <a:xfrm flipV="1">
          <a:off x="15885795" y="11739245"/>
          <a:ext cx="1270" cy="14719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135255</xdr:rowOff>
    </xdr:from>
    <xdr:ext cx="534670" cy="259080"/>
    <xdr:sp macro="" textlink="">
      <xdr:nvSpPr>
        <xdr:cNvPr id="626" name="公債費最小値テキスト"/>
        <xdr:cNvSpPr txBox="1"/>
      </xdr:nvSpPr>
      <xdr:spPr>
        <a:xfrm>
          <a:off x="15938500" y="13214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131445</xdr:rowOff>
    </xdr:from>
    <xdr:to xmlns:xdr="http://schemas.openxmlformats.org/drawingml/2006/spreadsheetDrawing">
      <xdr:col>86</xdr:col>
      <xdr:colOff>25400</xdr:colOff>
      <xdr:row>78</xdr:row>
      <xdr:rowOff>131445</xdr:rowOff>
    </xdr:to>
    <xdr:cxnSp macro="">
      <xdr:nvCxnSpPr>
        <xdr:cNvPr id="627" name="直線コネクタ 626"/>
        <xdr:cNvCxnSpPr/>
      </xdr:nvCxnSpPr>
      <xdr:spPr>
        <a:xfrm>
          <a:off x="15798800" y="132111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118745</xdr:rowOff>
    </xdr:from>
    <xdr:ext cx="598805" cy="259080"/>
    <xdr:sp macro="" textlink="">
      <xdr:nvSpPr>
        <xdr:cNvPr id="628" name="公債費最大値テキスト"/>
        <xdr:cNvSpPr txBox="1"/>
      </xdr:nvSpPr>
      <xdr:spPr>
        <a:xfrm>
          <a:off x="15938500" y="11522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120,527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635</xdr:rowOff>
    </xdr:from>
    <xdr:to xmlns:xdr="http://schemas.openxmlformats.org/drawingml/2006/spreadsheetDrawing">
      <xdr:col>86</xdr:col>
      <xdr:colOff>25400</xdr:colOff>
      <xdr:row>70</xdr:row>
      <xdr:rowOff>635</xdr:rowOff>
    </xdr:to>
    <xdr:cxnSp macro="">
      <xdr:nvCxnSpPr>
        <xdr:cNvPr id="629" name="直線コネクタ 628"/>
        <xdr:cNvCxnSpPr/>
      </xdr:nvCxnSpPr>
      <xdr:spPr>
        <a:xfrm>
          <a:off x="15798800" y="117392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132715</xdr:rowOff>
    </xdr:from>
    <xdr:to xmlns:xdr="http://schemas.openxmlformats.org/drawingml/2006/spreadsheetDrawing">
      <xdr:col>85</xdr:col>
      <xdr:colOff>127000</xdr:colOff>
      <xdr:row>76</xdr:row>
      <xdr:rowOff>26035</xdr:rowOff>
    </xdr:to>
    <xdr:cxnSp macro="">
      <xdr:nvCxnSpPr>
        <xdr:cNvPr id="630" name="直線コネクタ 629"/>
        <xdr:cNvCxnSpPr/>
      </xdr:nvCxnSpPr>
      <xdr:spPr>
        <a:xfrm flipV="1">
          <a:off x="15069820" y="12709525"/>
          <a:ext cx="81788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74</xdr:row>
      <xdr:rowOff>39370</xdr:rowOff>
    </xdr:from>
    <xdr:ext cx="534670" cy="259080"/>
    <xdr:sp macro="" textlink="">
      <xdr:nvSpPr>
        <xdr:cNvPr id="631" name="公債費平均値テキスト"/>
        <xdr:cNvSpPr txBox="1"/>
      </xdr:nvSpPr>
      <xdr:spPr>
        <a:xfrm>
          <a:off x="15938500" y="124485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16510</xdr:rowOff>
    </xdr:from>
    <xdr:to xmlns:xdr="http://schemas.openxmlformats.org/drawingml/2006/spreadsheetDrawing">
      <xdr:col>85</xdr:col>
      <xdr:colOff>177800</xdr:colOff>
      <xdr:row>75</xdr:row>
      <xdr:rowOff>118110</xdr:rowOff>
    </xdr:to>
    <xdr:sp macro="" textlink="">
      <xdr:nvSpPr>
        <xdr:cNvPr id="632" name="フローチャート: 判断 631"/>
        <xdr:cNvSpPr/>
      </xdr:nvSpPr>
      <xdr:spPr>
        <a:xfrm>
          <a:off x="15836900" y="1259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160020</xdr:rowOff>
    </xdr:from>
    <xdr:to xmlns:xdr="http://schemas.openxmlformats.org/drawingml/2006/spreadsheetDrawing">
      <xdr:col>81</xdr:col>
      <xdr:colOff>50800</xdr:colOff>
      <xdr:row>76</xdr:row>
      <xdr:rowOff>26035</xdr:rowOff>
    </xdr:to>
    <xdr:cxnSp macro="">
      <xdr:nvCxnSpPr>
        <xdr:cNvPr id="633" name="直線コネクタ 632"/>
        <xdr:cNvCxnSpPr/>
      </xdr:nvCxnSpPr>
      <xdr:spPr>
        <a:xfrm>
          <a:off x="14206220" y="12736830"/>
          <a:ext cx="8636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34925</xdr:rowOff>
    </xdr:from>
    <xdr:to xmlns:xdr="http://schemas.openxmlformats.org/drawingml/2006/spreadsheetDrawing">
      <xdr:col>81</xdr:col>
      <xdr:colOff>101600</xdr:colOff>
      <xdr:row>75</xdr:row>
      <xdr:rowOff>136525</xdr:rowOff>
    </xdr:to>
    <xdr:sp macro="" textlink="">
      <xdr:nvSpPr>
        <xdr:cNvPr id="634" name="フローチャート: 判断 633"/>
        <xdr:cNvSpPr/>
      </xdr:nvSpPr>
      <xdr:spPr>
        <a:xfrm>
          <a:off x="15019020" y="126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153035</xdr:rowOff>
    </xdr:from>
    <xdr:ext cx="534035" cy="259080"/>
    <xdr:sp macro="" textlink="">
      <xdr:nvSpPr>
        <xdr:cNvPr id="635" name="テキスト ボックス 634"/>
        <xdr:cNvSpPr txBox="1"/>
      </xdr:nvSpPr>
      <xdr:spPr>
        <a:xfrm>
          <a:off x="14812645" y="12394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160020</xdr:rowOff>
    </xdr:from>
    <xdr:to xmlns:xdr="http://schemas.openxmlformats.org/drawingml/2006/spreadsheetDrawing">
      <xdr:col>76</xdr:col>
      <xdr:colOff>114300</xdr:colOff>
      <xdr:row>76</xdr:row>
      <xdr:rowOff>61595</xdr:rowOff>
    </xdr:to>
    <xdr:cxnSp macro="">
      <xdr:nvCxnSpPr>
        <xdr:cNvPr id="636" name="直線コネクタ 635"/>
        <xdr:cNvCxnSpPr/>
      </xdr:nvCxnSpPr>
      <xdr:spPr>
        <a:xfrm flipV="1">
          <a:off x="13342620" y="12736830"/>
          <a:ext cx="8636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34925</xdr:rowOff>
    </xdr:from>
    <xdr:to xmlns:xdr="http://schemas.openxmlformats.org/drawingml/2006/spreadsheetDrawing">
      <xdr:col>76</xdr:col>
      <xdr:colOff>165100</xdr:colOff>
      <xdr:row>75</xdr:row>
      <xdr:rowOff>136525</xdr:rowOff>
    </xdr:to>
    <xdr:sp macro="" textlink="">
      <xdr:nvSpPr>
        <xdr:cNvPr id="637" name="フローチャート: 判断 636"/>
        <xdr:cNvSpPr/>
      </xdr:nvSpPr>
      <xdr:spPr>
        <a:xfrm>
          <a:off x="14155420" y="126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153035</xdr:rowOff>
    </xdr:from>
    <xdr:ext cx="534670" cy="259080"/>
    <xdr:sp macro="" textlink="">
      <xdr:nvSpPr>
        <xdr:cNvPr id="638" name="テキスト ボックス 637"/>
        <xdr:cNvSpPr txBox="1"/>
      </xdr:nvSpPr>
      <xdr:spPr>
        <a:xfrm>
          <a:off x="13943965" y="12394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61595</xdr:rowOff>
    </xdr:from>
    <xdr:to xmlns:xdr="http://schemas.openxmlformats.org/drawingml/2006/spreadsheetDrawing">
      <xdr:col>71</xdr:col>
      <xdr:colOff>177800</xdr:colOff>
      <xdr:row>76</xdr:row>
      <xdr:rowOff>147955</xdr:rowOff>
    </xdr:to>
    <xdr:cxnSp macro="">
      <xdr:nvCxnSpPr>
        <xdr:cNvPr id="639" name="直線コネクタ 638"/>
        <xdr:cNvCxnSpPr/>
      </xdr:nvCxnSpPr>
      <xdr:spPr>
        <a:xfrm flipV="1">
          <a:off x="12473940" y="12806045"/>
          <a:ext cx="86868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165100</xdr:rowOff>
    </xdr:from>
    <xdr:to xmlns:xdr="http://schemas.openxmlformats.org/drawingml/2006/spreadsheetDrawing">
      <xdr:col>72</xdr:col>
      <xdr:colOff>38100</xdr:colOff>
      <xdr:row>76</xdr:row>
      <xdr:rowOff>95250</xdr:rowOff>
    </xdr:to>
    <xdr:sp macro="" textlink="">
      <xdr:nvSpPr>
        <xdr:cNvPr id="640" name="フローチャート: 判断 639"/>
        <xdr:cNvSpPr/>
      </xdr:nvSpPr>
      <xdr:spPr>
        <a:xfrm>
          <a:off x="13291820" y="1274191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111760</xdr:rowOff>
    </xdr:from>
    <xdr:ext cx="534035" cy="259080"/>
    <xdr:sp macro="" textlink="">
      <xdr:nvSpPr>
        <xdr:cNvPr id="641" name="テキスト ボックス 640"/>
        <xdr:cNvSpPr txBox="1"/>
      </xdr:nvSpPr>
      <xdr:spPr>
        <a:xfrm>
          <a:off x="13080365" y="12520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167640</xdr:rowOff>
    </xdr:from>
    <xdr:to xmlns:xdr="http://schemas.openxmlformats.org/drawingml/2006/spreadsheetDrawing">
      <xdr:col>67</xdr:col>
      <xdr:colOff>101600</xdr:colOff>
      <xdr:row>76</xdr:row>
      <xdr:rowOff>99695</xdr:rowOff>
    </xdr:to>
    <xdr:sp macro="" textlink="">
      <xdr:nvSpPr>
        <xdr:cNvPr id="642" name="フローチャート: 判断 641"/>
        <xdr:cNvSpPr/>
      </xdr:nvSpPr>
      <xdr:spPr>
        <a:xfrm>
          <a:off x="12423140" y="127444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74</xdr:row>
      <xdr:rowOff>116205</xdr:rowOff>
    </xdr:from>
    <xdr:ext cx="534035" cy="259080"/>
    <xdr:sp macro="" textlink="">
      <xdr:nvSpPr>
        <xdr:cNvPr id="643" name="テキスト ボックス 642"/>
        <xdr:cNvSpPr txBox="1"/>
      </xdr:nvSpPr>
      <xdr:spPr>
        <a:xfrm>
          <a:off x="12216765" y="12525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4" name="テキスト ボックス 643"/>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45" name="テキスト ボックス 644"/>
        <xdr:cNvSpPr txBox="1"/>
      </xdr:nvSpPr>
      <xdr:spPr>
        <a:xfrm>
          <a:off x="148844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6" name="テキスト ボックス 645"/>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7" name="テキスト ボックス 646"/>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48" name="テキスト ボックス 647"/>
        <xdr:cNvSpPr txBox="1"/>
      </xdr:nvSpPr>
      <xdr:spPr>
        <a:xfrm>
          <a:off x="122885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81915</xdr:rowOff>
    </xdr:from>
    <xdr:to xmlns:xdr="http://schemas.openxmlformats.org/drawingml/2006/spreadsheetDrawing">
      <xdr:col>85</xdr:col>
      <xdr:colOff>177800</xdr:colOff>
      <xdr:row>76</xdr:row>
      <xdr:rowOff>12065</xdr:rowOff>
    </xdr:to>
    <xdr:sp macro="" textlink="">
      <xdr:nvSpPr>
        <xdr:cNvPr id="649" name="楕円 648"/>
        <xdr:cNvSpPr/>
      </xdr:nvSpPr>
      <xdr:spPr>
        <a:xfrm>
          <a:off x="15836900" y="126587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60325</xdr:rowOff>
    </xdr:from>
    <xdr:ext cx="534670" cy="259080"/>
    <xdr:sp macro="" textlink="">
      <xdr:nvSpPr>
        <xdr:cNvPr id="650" name="公債費該当値テキスト"/>
        <xdr:cNvSpPr txBox="1"/>
      </xdr:nvSpPr>
      <xdr:spPr>
        <a:xfrm>
          <a:off x="15938500" y="12637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146685</xdr:rowOff>
    </xdr:from>
    <xdr:to xmlns:xdr="http://schemas.openxmlformats.org/drawingml/2006/spreadsheetDrawing">
      <xdr:col>81</xdr:col>
      <xdr:colOff>101600</xdr:colOff>
      <xdr:row>76</xdr:row>
      <xdr:rowOff>76835</xdr:rowOff>
    </xdr:to>
    <xdr:sp macro="" textlink="">
      <xdr:nvSpPr>
        <xdr:cNvPr id="651" name="楕円 650"/>
        <xdr:cNvSpPr/>
      </xdr:nvSpPr>
      <xdr:spPr>
        <a:xfrm>
          <a:off x="15019020" y="12723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67945</xdr:rowOff>
    </xdr:from>
    <xdr:ext cx="534035" cy="258445"/>
    <xdr:sp macro="" textlink="">
      <xdr:nvSpPr>
        <xdr:cNvPr id="652" name="テキスト ボックス 651"/>
        <xdr:cNvSpPr txBox="1"/>
      </xdr:nvSpPr>
      <xdr:spPr>
        <a:xfrm>
          <a:off x="14812645" y="128123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109220</xdr:rowOff>
    </xdr:from>
    <xdr:to xmlns:xdr="http://schemas.openxmlformats.org/drawingml/2006/spreadsheetDrawing">
      <xdr:col>76</xdr:col>
      <xdr:colOff>165100</xdr:colOff>
      <xdr:row>76</xdr:row>
      <xdr:rowOff>39370</xdr:rowOff>
    </xdr:to>
    <xdr:sp macro="" textlink="">
      <xdr:nvSpPr>
        <xdr:cNvPr id="653" name="楕円 652"/>
        <xdr:cNvSpPr/>
      </xdr:nvSpPr>
      <xdr:spPr>
        <a:xfrm>
          <a:off x="14155420" y="12686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30480</xdr:rowOff>
    </xdr:from>
    <xdr:ext cx="534670" cy="257810"/>
    <xdr:sp macro="" textlink="">
      <xdr:nvSpPr>
        <xdr:cNvPr id="654" name="テキスト ボックス 653"/>
        <xdr:cNvSpPr txBox="1"/>
      </xdr:nvSpPr>
      <xdr:spPr>
        <a:xfrm>
          <a:off x="13943965" y="1277493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10795</xdr:rowOff>
    </xdr:from>
    <xdr:to xmlns:xdr="http://schemas.openxmlformats.org/drawingml/2006/spreadsheetDrawing">
      <xdr:col>72</xdr:col>
      <xdr:colOff>38100</xdr:colOff>
      <xdr:row>76</xdr:row>
      <xdr:rowOff>112395</xdr:rowOff>
    </xdr:to>
    <xdr:sp macro="" textlink="">
      <xdr:nvSpPr>
        <xdr:cNvPr id="655" name="楕円 654"/>
        <xdr:cNvSpPr/>
      </xdr:nvSpPr>
      <xdr:spPr>
        <a:xfrm>
          <a:off x="13291820" y="127552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103505</xdr:rowOff>
    </xdr:from>
    <xdr:ext cx="534035" cy="258445"/>
    <xdr:sp macro="" textlink="">
      <xdr:nvSpPr>
        <xdr:cNvPr id="656" name="テキスト ボックス 655"/>
        <xdr:cNvSpPr txBox="1"/>
      </xdr:nvSpPr>
      <xdr:spPr>
        <a:xfrm>
          <a:off x="13080365" y="128479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97155</xdr:rowOff>
    </xdr:from>
    <xdr:to xmlns:xdr="http://schemas.openxmlformats.org/drawingml/2006/spreadsheetDrawing">
      <xdr:col>67</xdr:col>
      <xdr:colOff>101600</xdr:colOff>
      <xdr:row>77</xdr:row>
      <xdr:rowOff>27305</xdr:rowOff>
    </xdr:to>
    <xdr:sp macro="" textlink="">
      <xdr:nvSpPr>
        <xdr:cNvPr id="657" name="楕円 656"/>
        <xdr:cNvSpPr/>
      </xdr:nvSpPr>
      <xdr:spPr>
        <a:xfrm>
          <a:off x="12423140" y="128416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18415</xdr:rowOff>
    </xdr:from>
    <xdr:ext cx="534035" cy="258445"/>
    <xdr:sp macro="" textlink="">
      <xdr:nvSpPr>
        <xdr:cNvPr id="658" name="テキスト ボックス 657"/>
        <xdr:cNvSpPr txBox="1"/>
      </xdr:nvSpPr>
      <xdr:spPr>
        <a:xfrm>
          <a:off x="12216765" y="12930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9" name="正方形/長方形 658"/>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140335</xdr:rowOff>
    </xdr:to>
    <xdr:sp macro="" textlink="">
      <xdr:nvSpPr>
        <xdr:cNvPr id="660" name="正方形/長方形 659"/>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1" name="正方形/長方形 660"/>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140335</xdr:rowOff>
    </xdr:to>
    <xdr:sp macro="" textlink="">
      <xdr:nvSpPr>
        <xdr:cNvPr id="662" name="正方形/長方形 661"/>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3" name="正方形/長方形 662"/>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140335</xdr:rowOff>
    </xdr:to>
    <xdr:sp macro="" textlink="">
      <xdr:nvSpPr>
        <xdr:cNvPr id="664" name="正方形/長方形 663"/>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5" name="正方形/長方形 664"/>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6" name="正方形/長方形 665"/>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67" name="テキスト ボックス 666"/>
        <xdr:cNvSpPr txBox="1"/>
      </xdr:nvSpPr>
      <xdr:spPr>
        <a:xfrm>
          <a:off x="1207770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8" name="直線コネクタ 667"/>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9" name="直線コネクタ 668"/>
        <xdr:cNvCxnSpPr/>
      </xdr:nvCxnSpPr>
      <xdr:spPr>
        <a:xfrm>
          <a:off x="1211580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70" name="テキスト ボックス 669"/>
        <xdr:cNvSpPr txBox="1"/>
      </xdr:nvSpPr>
      <xdr:spPr>
        <a:xfrm>
          <a:off x="11871960" y="165328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1" name="直線コネクタ 670"/>
        <xdr:cNvCxnSpPr/>
      </xdr:nvCxnSpPr>
      <xdr:spPr>
        <a:xfrm>
          <a:off x="1211580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0860" cy="259080"/>
    <xdr:sp macro="" textlink="">
      <xdr:nvSpPr>
        <xdr:cNvPr id="672" name="テキスト ボックス 671"/>
        <xdr:cNvSpPr txBox="1"/>
      </xdr:nvSpPr>
      <xdr:spPr>
        <a:xfrm>
          <a:off x="11599545" y="16151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3" name="直線コネクタ 672"/>
        <xdr:cNvCxnSpPr/>
      </xdr:nvCxnSpPr>
      <xdr:spPr>
        <a:xfrm>
          <a:off x="1211580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0860" cy="258445"/>
    <xdr:sp macro="" textlink="">
      <xdr:nvSpPr>
        <xdr:cNvPr id="674" name="テキスト ボックス 673"/>
        <xdr:cNvSpPr txBox="1"/>
      </xdr:nvSpPr>
      <xdr:spPr>
        <a:xfrm>
          <a:off x="11599545" y="157708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5" name="直線コネクタ 674"/>
        <xdr:cNvCxnSpPr/>
      </xdr:nvCxnSpPr>
      <xdr:spPr>
        <a:xfrm>
          <a:off x="1211580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0860" cy="259080"/>
    <xdr:sp macro="" textlink="">
      <xdr:nvSpPr>
        <xdr:cNvPr id="676" name="テキスト ボックス 675"/>
        <xdr:cNvSpPr txBox="1"/>
      </xdr:nvSpPr>
      <xdr:spPr>
        <a:xfrm>
          <a:off x="11599545" y="15389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7" name="直線コネクタ 676"/>
        <xdr:cNvCxnSpPr/>
      </xdr:nvCxnSpPr>
      <xdr:spPr>
        <a:xfrm>
          <a:off x="1211580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8445"/>
    <xdr:sp macro="" textlink="">
      <xdr:nvSpPr>
        <xdr:cNvPr id="678" name="テキスト ボックス 677"/>
        <xdr:cNvSpPr txBox="1"/>
      </xdr:nvSpPr>
      <xdr:spPr>
        <a:xfrm>
          <a:off x="11535410" y="150164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9" name="直線コネクタ 678"/>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80" name="テキスト ボックス 679"/>
        <xdr:cNvSpPr txBox="1"/>
      </xdr:nvSpPr>
      <xdr:spPr>
        <a:xfrm>
          <a:off x="11535410"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1" name="積立金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113030</xdr:rowOff>
    </xdr:from>
    <xdr:to xmlns:xdr="http://schemas.openxmlformats.org/drawingml/2006/spreadsheetDrawing">
      <xdr:col>85</xdr:col>
      <xdr:colOff>126365</xdr:colOff>
      <xdr:row>99</xdr:row>
      <xdr:rowOff>29210</xdr:rowOff>
    </xdr:to>
    <xdr:cxnSp macro="">
      <xdr:nvCxnSpPr>
        <xdr:cNvPr id="682" name="直線コネクタ 681"/>
        <xdr:cNvCxnSpPr/>
      </xdr:nvCxnSpPr>
      <xdr:spPr>
        <a:xfrm flipV="1">
          <a:off x="15885795" y="15204440"/>
          <a:ext cx="127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32385</xdr:rowOff>
    </xdr:from>
    <xdr:ext cx="469900" cy="258445"/>
    <xdr:sp macro="" textlink="">
      <xdr:nvSpPr>
        <xdr:cNvPr id="683" name="積立金最小値テキスト"/>
        <xdr:cNvSpPr txBox="1"/>
      </xdr:nvSpPr>
      <xdr:spPr>
        <a:xfrm>
          <a:off x="15938500" y="166630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29210</xdr:rowOff>
    </xdr:from>
    <xdr:to xmlns:xdr="http://schemas.openxmlformats.org/drawingml/2006/spreadsheetDrawing">
      <xdr:col>86</xdr:col>
      <xdr:colOff>25400</xdr:colOff>
      <xdr:row>99</xdr:row>
      <xdr:rowOff>29210</xdr:rowOff>
    </xdr:to>
    <xdr:cxnSp macro="">
      <xdr:nvCxnSpPr>
        <xdr:cNvPr id="684" name="直線コネクタ 683"/>
        <xdr:cNvCxnSpPr/>
      </xdr:nvCxnSpPr>
      <xdr:spPr>
        <a:xfrm>
          <a:off x="15798800" y="166598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59690</xdr:rowOff>
    </xdr:from>
    <xdr:ext cx="598805" cy="259080"/>
    <xdr:sp macro="" textlink="">
      <xdr:nvSpPr>
        <xdr:cNvPr id="685" name="積立金最大値テキスト"/>
        <xdr:cNvSpPr txBox="1"/>
      </xdr:nvSpPr>
      <xdr:spPr>
        <a:xfrm>
          <a:off x="15938500" y="149834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116,086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113030</xdr:rowOff>
    </xdr:from>
    <xdr:to xmlns:xdr="http://schemas.openxmlformats.org/drawingml/2006/spreadsheetDrawing">
      <xdr:col>86</xdr:col>
      <xdr:colOff>25400</xdr:colOff>
      <xdr:row>90</xdr:row>
      <xdr:rowOff>113030</xdr:rowOff>
    </xdr:to>
    <xdr:cxnSp macro="">
      <xdr:nvCxnSpPr>
        <xdr:cNvPr id="686" name="直線コネクタ 685"/>
        <xdr:cNvCxnSpPr/>
      </xdr:nvCxnSpPr>
      <xdr:spPr>
        <a:xfrm>
          <a:off x="15798800" y="152044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171450</xdr:rowOff>
    </xdr:from>
    <xdr:to xmlns:xdr="http://schemas.openxmlformats.org/drawingml/2006/spreadsheetDrawing">
      <xdr:col>85</xdr:col>
      <xdr:colOff>127000</xdr:colOff>
      <xdr:row>98</xdr:row>
      <xdr:rowOff>9525</xdr:rowOff>
    </xdr:to>
    <xdr:cxnSp macro="">
      <xdr:nvCxnSpPr>
        <xdr:cNvPr id="687" name="直線コネクタ 686"/>
        <xdr:cNvCxnSpPr/>
      </xdr:nvCxnSpPr>
      <xdr:spPr>
        <a:xfrm flipV="1">
          <a:off x="15069820" y="16459200"/>
          <a:ext cx="81788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22225</xdr:rowOff>
    </xdr:from>
    <xdr:ext cx="534670" cy="258445"/>
    <xdr:sp macro="" textlink="">
      <xdr:nvSpPr>
        <xdr:cNvPr id="688" name="積立金平均値テキスト"/>
        <xdr:cNvSpPr txBox="1"/>
      </xdr:nvSpPr>
      <xdr:spPr>
        <a:xfrm>
          <a:off x="15938500" y="161385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26,574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170815</xdr:rowOff>
    </xdr:from>
    <xdr:to xmlns:xdr="http://schemas.openxmlformats.org/drawingml/2006/spreadsheetDrawing">
      <xdr:col>85</xdr:col>
      <xdr:colOff>177800</xdr:colOff>
      <xdr:row>97</xdr:row>
      <xdr:rowOff>100965</xdr:rowOff>
    </xdr:to>
    <xdr:sp macro="" textlink="">
      <xdr:nvSpPr>
        <xdr:cNvPr id="689" name="フローチャート: 判断 688"/>
        <xdr:cNvSpPr/>
      </xdr:nvSpPr>
      <xdr:spPr>
        <a:xfrm>
          <a:off x="15836900" y="1628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154940</xdr:rowOff>
    </xdr:from>
    <xdr:to xmlns:xdr="http://schemas.openxmlformats.org/drawingml/2006/spreadsheetDrawing">
      <xdr:col>81</xdr:col>
      <xdr:colOff>50800</xdr:colOff>
      <xdr:row>98</xdr:row>
      <xdr:rowOff>9525</xdr:rowOff>
    </xdr:to>
    <xdr:cxnSp macro="">
      <xdr:nvCxnSpPr>
        <xdr:cNvPr id="690" name="直線コネクタ 689"/>
        <xdr:cNvCxnSpPr/>
      </xdr:nvCxnSpPr>
      <xdr:spPr>
        <a:xfrm>
          <a:off x="14206220" y="16099790"/>
          <a:ext cx="863600" cy="368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168910</xdr:rowOff>
    </xdr:from>
    <xdr:to xmlns:xdr="http://schemas.openxmlformats.org/drawingml/2006/spreadsheetDrawing">
      <xdr:col>81</xdr:col>
      <xdr:colOff>101600</xdr:colOff>
      <xdr:row>97</xdr:row>
      <xdr:rowOff>99060</xdr:rowOff>
    </xdr:to>
    <xdr:sp macro="" textlink="">
      <xdr:nvSpPr>
        <xdr:cNvPr id="691" name="フローチャート: 判断 690"/>
        <xdr:cNvSpPr/>
      </xdr:nvSpPr>
      <xdr:spPr>
        <a:xfrm>
          <a:off x="15019020" y="1628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115570</xdr:rowOff>
    </xdr:from>
    <xdr:ext cx="534035" cy="259080"/>
    <xdr:sp macro="" textlink="">
      <xdr:nvSpPr>
        <xdr:cNvPr id="692" name="テキスト ボックス 691"/>
        <xdr:cNvSpPr txBox="1"/>
      </xdr:nvSpPr>
      <xdr:spPr>
        <a:xfrm>
          <a:off x="14812645" y="16060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154940</xdr:rowOff>
    </xdr:from>
    <xdr:to xmlns:xdr="http://schemas.openxmlformats.org/drawingml/2006/spreadsheetDrawing">
      <xdr:col>76</xdr:col>
      <xdr:colOff>114300</xdr:colOff>
      <xdr:row>98</xdr:row>
      <xdr:rowOff>86360</xdr:rowOff>
    </xdr:to>
    <xdr:cxnSp macro="">
      <xdr:nvCxnSpPr>
        <xdr:cNvPr id="693" name="直線コネクタ 692"/>
        <xdr:cNvCxnSpPr/>
      </xdr:nvCxnSpPr>
      <xdr:spPr>
        <a:xfrm flipV="1">
          <a:off x="13342620" y="16099790"/>
          <a:ext cx="863600" cy="445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110490</xdr:rowOff>
    </xdr:from>
    <xdr:to xmlns:xdr="http://schemas.openxmlformats.org/drawingml/2006/spreadsheetDrawing">
      <xdr:col>76</xdr:col>
      <xdr:colOff>165100</xdr:colOff>
      <xdr:row>97</xdr:row>
      <xdr:rowOff>40640</xdr:rowOff>
    </xdr:to>
    <xdr:sp macro="" textlink="">
      <xdr:nvSpPr>
        <xdr:cNvPr id="694" name="フローチャート: 判断 693"/>
        <xdr:cNvSpPr/>
      </xdr:nvSpPr>
      <xdr:spPr>
        <a:xfrm>
          <a:off x="14155420" y="1622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31750</xdr:rowOff>
    </xdr:from>
    <xdr:ext cx="534670" cy="258445"/>
    <xdr:sp macro="" textlink="">
      <xdr:nvSpPr>
        <xdr:cNvPr id="695" name="テキスト ボックス 694"/>
        <xdr:cNvSpPr txBox="1"/>
      </xdr:nvSpPr>
      <xdr:spPr>
        <a:xfrm>
          <a:off x="13943965" y="163195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31,313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86360</xdr:rowOff>
    </xdr:from>
    <xdr:to xmlns:xdr="http://schemas.openxmlformats.org/drawingml/2006/spreadsheetDrawing">
      <xdr:col>71</xdr:col>
      <xdr:colOff>177800</xdr:colOff>
      <xdr:row>98</xdr:row>
      <xdr:rowOff>109855</xdr:rowOff>
    </xdr:to>
    <xdr:cxnSp macro="">
      <xdr:nvCxnSpPr>
        <xdr:cNvPr id="696" name="直線コネクタ 695"/>
        <xdr:cNvCxnSpPr/>
      </xdr:nvCxnSpPr>
      <xdr:spPr>
        <a:xfrm flipV="1">
          <a:off x="12473940" y="16545560"/>
          <a:ext cx="86868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135890</xdr:rowOff>
    </xdr:from>
    <xdr:to xmlns:xdr="http://schemas.openxmlformats.org/drawingml/2006/spreadsheetDrawing">
      <xdr:col>72</xdr:col>
      <xdr:colOff>38100</xdr:colOff>
      <xdr:row>98</xdr:row>
      <xdr:rowOff>66040</xdr:rowOff>
    </xdr:to>
    <xdr:sp macro="" textlink="">
      <xdr:nvSpPr>
        <xdr:cNvPr id="697" name="フローチャート: 判断 696"/>
        <xdr:cNvSpPr/>
      </xdr:nvSpPr>
      <xdr:spPr>
        <a:xfrm>
          <a:off x="13291820" y="164236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82550</xdr:rowOff>
    </xdr:from>
    <xdr:ext cx="534035" cy="259080"/>
    <xdr:sp macro="" textlink="">
      <xdr:nvSpPr>
        <xdr:cNvPr id="698" name="テキスト ボックス 697"/>
        <xdr:cNvSpPr txBox="1"/>
      </xdr:nvSpPr>
      <xdr:spPr>
        <a:xfrm>
          <a:off x="13080365" y="16198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151765</xdr:rowOff>
    </xdr:from>
    <xdr:to xmlns:xdr="http://schemas.openxmlformats.org/drawingml/2006/spreadsheetDrawing">
      <xdr:col>67</xdr:col>
      <xdr:colOff>101600</xdr:colOff>
      <xdr:row>98</xdr:row>
      <xdr:rowOff>81915</xdr:rowOff>
    </xdr:to>
    <xdr:sp macro="" textlink="">
      <xdr:nvSpPr>
        <xdr:cNvPr id="699" name="フローチャート: 判断 698"/>
        <xdr:cNvSpPr/>
      </xdr:nvSpPr>
      <xdr:spPr>
        <a:xfrm>
          <a:off x="12423140" y="1643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98425</xdr:rowOff>
    </xdr:from>
    <xdr:ext cx="534035" cy="258445"/>
    <xdr:sp macro="" textlink="">
      <xdr:nvSpPr>
        <xdr:cNvPr id="700" name="テキスト ボックス 699"/>
        <xdr:cNvSpPr txBox="1"/>
      </xdr:nvSpPr>
      <xdr:spPr>
        <a:xfrm>
          <a:off x="12216765" y="16214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1" name="テキスト ボックス 700"/>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02" name="テキスト ボックス 701"/>
        <xdr:cNvSpPr txBox="1"/>
      </xdr:nvSpPr>
      <xdr:spPr>
        <a:xfrm>
          <a:off x="148844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3" name="テキスト ボックス 702"/>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4" name="テキスト ボックス 703"/>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05" name="テキスト ボックス 704"/>
        <xdr:cNvSpPr txBox="1"/>
      </xdr:nvSpPr>
      <xdr:spPr>
        <a:xfrm>
          <a:off x="122885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120650</xdr:rowOff>
    </xdr:from>
    <xdr:to xmlns:xdr="http://schemas.openxmlformats.org/drawingml/2006/spreadsheetDrawing">
      <xdr:col>85</xdr:col>
      <xdr:colOff>177800</xdr:colOff>
      <xdr:row>98</xdr:row>
      <xdr:rowOff>50800</xdr:rowOff>
    </xdr:to>
    <xdr:sp macro="" textlink="">
      <xdr:nvSpPr>
        <xdr:cNvPr id="706" name="楕円 705"/>
        <xdr:cNvSpPr/>
      </xdr:nvSpPr>
      <xdr:spPr>
        <a:xfrm>
          <a:off x="15836900" y="164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99060</xdr:rowOff>
    </xdr:from>
    <xdr:ext cx="534670" cy="258445"/>
    <xdr:sp macro="" textlink="">
      <xdr:nvSpPr>
        <xdr:cNvPr id="707" name="積立金該当値テキスト"/>
        <xdr:cNvSpPr txBox="1"/>
      </xdr:nvSpPr>
      <xdr:spPr>
        <a:xfrm>
          <a:off x="15938500" y="163868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130175</xdr:rowOff>
    </xdr:from>
    <xdr:to xmlns:xdr="http://schemas.openxmlformats.org/drawingml/2006/spreadsheetDrawing">
      <xdr:col>81</xdr:col>
      <xdr:colOff>101600</xdr:colOff>
      <xdr:row>98</xdr:row>
      <xdr:rowOff>60325</xdr:rowOff>
    </xdr:to>
    <xdr:sp macro="" textlink="">
      <xdr:nvSpPr>
        <xdr:cNvPr id="708" name="楕円 707"/>
        <xdr:cNvSpPr/>
      </xdr:nvSpPr>
      <xdr:spPr>
        <a:xfrm>
          <a:off x="15019020" y="164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52070</xdr:rowOff>
    </xdr:from>
    <xdr:ext cx="534035" cy="258445"/>
    <xdr:sp macro="" textlink="">
      <xdr:nvSpPr>
        <xdr:cNvPr id="709" name="テキスト ボックス 708"/>
        <xdr:cNvSpPr txBox="1"/>
      </xdr:nvSpPr>
      <xdr:spPr>
        <a:xfrm>
          <a:off x="14812645" y="16511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104140</xdr:rowOff>
    </xdr:from>
    <xdr:to xmlns:xdr="http://schemas.openxmlformats.org/drawingml/2006/spreadsheetDrawing">
      <xdr:col>76</xdr:col>
      <xdr:colOff>165100</xdr:colOff>
      <xdr:row>96</xdr:row>
      <xdr:rowOff>34290</xdr:rowOff>
    </xdr:to>
    <xdr:sp macro="" textlink="">
      <xdr:nvSpPr>
        <xdr:cNvPr id="710" name="楕円 709"/>
        <xdr:cNvSpPr/>
      </xdr:nvSpPr>
      <xdr:spPr>
        <a:xfrm>
          <a:off x="14155420" y="1604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94</xdr:row>
      <xdr:rowOff>50800</xdr:rowOff>
    </xdr:from>
    <xdr:ext cx="534670" cy="259080"/>
    <xdr:sp macro="" textlink="">
      <xdr:nvSpPr>
        <xdr:cNvPr id="711" name="テキスト ボックス 710"/>
        <xdr:cNvSpPr txBox="1"/>
      </xdr:nvSpPr>
      <xdr:spPr>
        <a:xfrm>
          <a:off x="13943965" y="15824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34925</xdr:rowOff>
    </xdr:from>
    <xdr:to xmlns:xdr="http://schemas.openxmlformats.org/drawingml/2006/spreadsheetDrawing">
      <xdr:col>72</xdr:col>
      <xdr:colOff>38100</xdr:colOff>
      <xdr:row>98</xdr:row>
      <xdr:rowOff>136525</xdr:rowOff>
    </xdr:to>
    <xdr:sp macro="" textlink="">
      <xdr:nvSpPr>
        <xdr:cNvPr id="712" name="楕円 711"/>
        <xdr:cNvSpPr/>
      </xdr:nvSpPr>
      <xdr:spPr>
        <a:xfrm>
          <a:off x="13291820" y="164941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127635</xdr:rowOff>
    </xdr:from>
    <xdr:ext cx="534035" cy="259080"/>
    <xdr:sp macro="" textlink="">
      <xdr:nvSpPr>
        <xdr:cNvPr id="713" name="テキスト ボックス 712"/>
        <xdr:cNvSpPr txBox="1"/>
      </xdr:nvSpPr>
      <xdr:spPr>
        <a:xfrm>
          <a:off x="13080365" y="16586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59055</xdr:rowOff>
    </xdr:from>
    <xdr:to xmlns:xdr="http://schemas.openxmlformats.org/drawingml/2006/spreadsheetDrawing">
      <xdr:col>67</xdr:col>
      <xdr:colOff>101600</xdr:colOff>
      <xdr:row>98</xdr:row>
      <xdr:rowOff>160655</xdr:rowOff>
    </xdr:to>
    <xdr:sp macro="" textlink="">
      <xdr:nvSpPr>
        <xdr:cNvPr id="714" name="楕円 713"/>
        <xdr:cNvSpPr/>
      </xdr:nvSpPr>
      <xdr:spPr>
        <a:xfrm>
          <a:off x="12423140" y="1651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98</xdr:row>
      <xdr:rowOff>151765</xdr:rowOff>
    </xdr:from>
    <xdr:ext cx="469265" cy="259080"/>
    <xdr:sp macro="" textlink="">
      <xdr:nvSpPr>
        <xdr:cNvPr id="715" name="テキスト ボックス 714"/>
        <xdr:cNvSpPr txBox="1"/>
      </xdr:nvSpPr>
      <xdr:spPr>
        <a:xfrm>
          <a:off x="12244070" y="166109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6" name="正方形/長方形 715"/>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140335</xdr:rowOff>
    </xdr:to>
    <xdr:sp macro="" textlink="">
      <xdr:nvSpPr>
        <xdr:cNvPr id="717" name="正方形/長方形 716"/>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8" name="正方形/長方形 717"/>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140335</xdr:rowOff>
    </xdr:to>
    <xdr:sp macro="" textlink="">
      <xdr:nvSpPr>
        <xdr:cNvPr id="719" name="正方形/長方形 718"/>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0" name="正方形/長方形 719"/>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140335</xdr:rowOff>
    </xdr:to>
    <xdr:sp macro="" textlink="">
      <xdr:nvSpPr>
        <xdr:cNvPr id="721" name="正方形/長方形 720"/>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2" name="正方形/長方形 721"/>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3" name="正方形/長方形 722"/>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5425"/>
    <xdr:sp macro="" textlink="">
      <xdr:nvSpPr>
        <xdr:cNvPr id="724" name="テキスト ボックス 723"/>
        <xdr:cNvSpPr txBox="1"/>
      </xdr:nvSpPr>
      <xdr:spPr>
        <a:xfrm>
          <a:off x="1776730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5" name="直線コネクタ 724"/>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140335</xdr:rowOff>
    </xdr:from>
    <xdr:to xmlns:xdr="http://schemas.openxmlformats.org/drawingml/2006/spreadsheetDrawing">
      <xdr:col>120</xdr:col>
      <xdr:colOff>114300</xdr:colOff>
      <xdr:row>38</xdr:row>
      <xdr:rowOff>140335</xdr:rowOff>
    </xdr:to>
    <xdr:cxnSp macro="">
      <xdr:nvCxnSpPr>
        <xdr:cNvPr id="726" name="直線コネクタ 725"/>
        <xdr:cNvCxnSpPr/>
      </xdr:nvCxnSpPr>
      <xdr:spPr>
        <a:xfrm>
          <a:off x="17800320" y="65144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167640</xdr:rowOff>
    </xdr:from>
    <xdr:ext cx="248920" cy="259080"/>
    <xdr:sp macro="" textlink="">
      <xdr:nvSpPr>
        <xdr:cNvPr id="727" name="テキスト ボックス 726"/>
        <xdr:cNvSpPr txBox="1"/>
      </xdr:nvSpPr>
      <xdr:spPr>
        <a:xfrm>
          <a:off x="17561560" y="63741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28" name="直線コネクタ 727"/>
        <xdr:cNvCxnSpPr/>
      </xdr:nvCxnSpPr>
      <xdr:spPr>
        <a:xfrm>
          <a:off x="17800320" y="606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8445"/>
    <xdr:sp macro="" textlink="">
      <xdr:nvSpPr>
        <xdr:cNvPr id="729" name="テキスト ボックス 728"/>
        <xdr:cNvSpPr txBox="1"/>
      </xdr:nvSpPr>
      <xdr:spPr>
        <a:xfrm>
          <a:off x="17284065" y="592582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30" name="直線コネクタ 729"/>
        <xdr:cNvCxnSpPr/>
      </xdr:nvCxnSpPr>
      <xdr:spPr>
        <a:xfrm>
          <a:off x="17800320" y="56184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111760</xdr:rowOff>
    </xdr:from>
    <xdr:ext cx="531495" cy="259080"/>
    <xdr:sp macro="" textlink="">
      <xdr:nvSpPr>
        <xdr:cNvPr id="731" name="テキスト ボックス 730"/>
        <xdr:cNvSpPr txBox="1"/>
      </xdr:nvSpPr>
      <xdr:spPr>
        <a:xfrm>
          <a:off x="17284065" y="54800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140335</xdr:rowOff>
    </xdr:from>
    <xdr:to xmlns:xdr="http://schemas.openxmlformats.org/drawingml/2006/spreadsheetDrawing">
      <xdr:col>120</xdr:col>
      <xdr:colOff>114300</xdr:colOff>
      <xdr:row>30</xdr:row>
      <xdr:rowOff>140335</xdr:rowOff>
    </xdr:to>
    <xdr:cxnSp macro="">
      <xdr:nvCxnSpPr>
        <xdr:cNvPr id="732" name="直線コネクタ 731"/>
        <xdr:cNvCxnSpPr/>
      </xdr:nvCxnSpPr>
      <xdr:spPr>
        <a:xfrm>
          <a:off x="17800320" y="51733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167640</xdr:rowOff>
    </xdr:from>
    <xdr:ext cx="531495" cy="259080"/>
    <xdr:sp macro="" textlink="">
      <xdr:nvSpPr>
        <xdr:cNvPr id="733" name="テキスト ボックス 732"/>
        <xdr:cNvSpPr txBox="1"/>
      </xdr:nvSpPr>
      <xdr:spPr>
        <a:xfrm>
          <a:off x="17284065" y="50330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4" name="直線コネクタ 733"/>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5" name="テキスト ボックス 734"/>
        <xdr:cNvSpPr txBox="1"/>
      </xdr:nvSpPr>
      <xdr:spPr>
        <a:xfrm>
          <a:off x="17284065" y="45847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6" name="投資及び出資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12700</xdr:rowOff>
    </xdr:from>
    <xdr:to xmlns:xdr="http://schemas.openxmlformats.org/drawingml/2006/spreadsheetDrawing">
      <xdr:col>116</xdr:col>
      <xdr:colOff>62865</xdr:colOff>
      <xdr:row>38</xdr:row>
      <xdr:rowOff>140335</xdr:rowOff>
    </xdr:to>
    <xdr:cxnSp macro="">
      <xdr:nvCxnSpPr>
        <xdr:cNvPr id="737" name="直線コネクタ 736"/>
        <xdr:cNvCxnSpPr/>
      </xdr:nvCxnSpPr>
      <xdr:spPr>
        <a:xfrm flipV="1">
          <a:off x="21570315" y="5380990"/>
          <a:ext cx="127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143510</xdr:rowOff>
    </xdr:from>
    <xdr:ext cx="249555" cy="258445"/>
    <xdr:sp macro="" textlink="">
      <xdr:nvSpPr>
        <xdr:cNvPr id="738" name="投資及び出資金最小値テキスト"/>
        <xdr:cNvSpPr txBox="1"/>
      </xdr:nvSpPr>
      <xdr:spPr>
        <a:xfrm>
          <a:off x="21623020" y="65176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140335</xdr:rowOff>
    </xdr:from>
    <xdr:to xmlns:xdr="http://schemas.openxmlformats.org/drawingml/2006/spreadsheetDrawing">
      <xdr:col>116</xdr:col>
      <xdr:colOff>152400</xdr:colOff>
      <xdr:row>38</xdr:row>
      <xdr:rowOff>140335</xdr:rowOff>
    </xdr:to>
    <xdr:cxnSp macro="">
      <xdr:nvCxnSpPr>
        <xdr:cNvPr id="739" name="直線コネクタ 738"/>
        <xdr:cNvCxnSpPr/>
      </xdr:nvCxnSpPr>
      <xdr:spPr>
        <a:xfrm>
          <a:off x="21488400" y="6514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131445</xdr:rowOff>
    </xdr:from>
    <xdr:ext cx="534670" cy="259080"/>
    <xdr:sp macro="" textlink="">
      <xdr:nvSpPr>
        <xdr:cNvPr id="740" name="投資及び出資金最大値テキスト"/>
        <xdr:cNvSpPr txBox="1"/>
      </xdr:nvSpPr>
      <xdr:spPr>
        <a:xfrm>
          <a:off x="21623020" y="51644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32</xdr:row>
      <xdr:rowOff>12700</xdr:rowOff>
    </xdr:from>
    <xdr:to xmlns:xdr="http://schemas.openxmlformats.org/drawingml/2006/spreadsheetDrawing">
      <xdr:col>116</xdr:col>
      <xdr:colOff>152400</xdr:colOff>
      <xdr:row>32</xdr:row>
      <xdr:rowOff>12700</xdr:rowOff>
    </xdr:to>
    <xdr:cxnSp macro="">
      <xdr:nvCxnSpPr>
        <xdr:cNvPr id="741" name="直線コネクタ 740"/>
        <xdr:cNvCxnSpPr/>
      </xdr:nvCxnSpPr>
      <xdr:spPr>
        <a:xfrm>
          <a:off x="21488400" y="53809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114300</xdr:rowOff>
    </xdr:from>
    <xdr:to xmlns:xdr="http://schemas.openxmlformats.org/drawingml/2006/spreadsheetDrawing">
      <xdr:col>116</xdr:col>
      <xdr:colOff>63500</xdr:colOff>
      <xdr:row>38</xdr:row>
      <xdr:rowOff>120650</xdr:rowOff>
    </xdr:to>
    <xdr:cxnSp macro="">
      <xdr:nvCxnSpPr>
        <xdr:cNvPr id="742" name="直線コネクタ 741"/>
        <xdr:cNvCxnSpPr/>
      </xdr:nvCxnSpPr>
      <xdr:spPr>
        <a:xfrm flipV="1">
          <a:off x="20759420" y="6488430"/>
          <a:ext cx="8128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41910</xdr:rowOff>
    </xdr:from>
    <xdr:ext cx="469900" cy="259080"/>
    <xdr:sp macro="" textlink="">
      <xdr:nvSpPr>
        <xdr:cNvPr id="743" name="投資及び出資金平均値テキスト"/>
        <xdr:cNvSpPr txBox="1"/>
      </xdr:nvSpPr>
      <xdr:spPr>
        <a:xfrm>
          <a:off x="21623020" y="60807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19050</xdr:rowOff>
    </xdr:from>
    <xdr:to xmlns:xdr="http://schemas.openxmlformats.org/drawingml/2006/spreadsheetDrawing">
      <xdr:col>116</xdr:col>
      <xdr:colOff>114300</xdr:colOff>
      <xdr:row>37</xdr:row>
      <xdr:rowOff>120650</xdr:rowOff>
    </xdr:to>
    <xdr:sp macro="" textlink="">
      <xdr:nvSpPr>
        <xdr:cNvPr id="744" name="フローチャート: 判断 743"/>
        <xdr:cNvSpPr/>
      </xdr:nvSpPr>
      <xdr:spPr>
        <a:xfrm>
          <a:off x="2152142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120650</xdr:rowOff>
    </xdr:from>
    <xdr:to xmlns:xdr="http://schemas.openxmlformats.org/drawingml/2006/spreadsheetDrawing">
      <xdr:col>111</xdr:col>
      <xdr:colOff>177800</xdr:colOff>
      <xdr:row>38</xdr:row>
      <xdr:rowOff>140335</xdr:rowOff>
    </xdr:to>
    <xdr:cxnSp macro="">
      <xdr:nvCxnSpPr>
        <xdr:cNvPr id="745" name="直線コネクタ 744"/>
        <xdr:cNvCxnSpPr/>
      </xdr:nvCxnSpPr>
      <xdr:spPr>
        <a:xfrm flipV="1">
          <a:off x="19890740" y="6494780"/>
          <a:ext cx="8686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40005</xdr:rowOff>
    </xdr:from>
    <xdr:to xmlns:xdr="http://schemas.openxmlformats.org/drawingml/2006/spreadsheetDrawing">
      <xdr:col>112</xdr:col>
      <xdr:colOff>38100</xdr:colOff>
      <xdr:row>37</xdr:row>
      <xdr:rowOff>141605</xdr:rowOff>
    </xdr:to>
    <xdr:sp macro="" textlink="">
      <xdr:nvSpPr>
        <xdr:cNvPr id="746" name="フローチャート: 判断 745"/>
        <xdr:cNvSpPr/>
      </xdr:nvSpPr>
      <xdr:spPr>
        <a:xfrm>
          <a:off x="20708620" y="62464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35</xdr:row>
      <xdr:rowOff>158750</xdr:rowOff>
    </xdr:from>
    <xdr:ext cx="469900" cy="258445"/>
    <xdr:sp macro="" textlink="">
      <xdr:nvSpPr>
        <xdr:cNvPr id="747" name="テキスト ボックス 746"/>
        <xdr:cNvSpPr txBox="1"/>
      </xdr:nvSpPr>
      <xdr:spPr>
        <a:xfrm>
          <a:off x="20529550" y="60299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133985</xdr:rowOff>
    </xdr:from>
    <xdr:to xmlns:xdr="http://schemas.openxmlformats.org/drawingml/2006/spreadsheetDrawing">
      <xdr:col>107</xdr:col>
      <xdr:colOff>50800</xdr:colOff>
      <xdr:row>38</xdr:row>
      <xdr:rowOff>140335</xdr:rowOff>
    </xdr:to>
    <xdr:cxnSp macro="">
      <xdr:nvCxnSpPr>
        <xdr:cNvPr id="748" name="直線コネクタ 747"/>
        <xdr:cNvCxnSpPr/>
      </xdr:nvCxnSpPr>
      <xdr:spPr>
        <a:xfrm>
          <a:off x="19027140" y="6508115"/>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19050</xdr:rowOff>
    </xdr:from>
    <xdr:to xmlns:xdr="http://schemas.openxmlformats.org/drawingml/2006/spreadsheetDrawing">
      <xdr:col>107</xdr:col>
      <xdr:colOff>101600</xdr:colOff>
      <xdr:row>37</xdr:row>
      <xdr:rowOff>120650</xdr:rowOff>
    </xdr:to>
    <xdr:sp macro="" textlink="">
      <xdr:nvSpPr>
        <xdr:cNvPr id="749" name="フローチャート: 判断 748"/>
        <xdr:cNvSpPr/>
      </xdr:nvSpPr>
      <xdr:spPr>
        <a:xfrm>
          <a:off x="198399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35</xdr:row>
      <xdr:rowOff>137160</xdr:rowOff>
    </xdr:from>
    <xdr:ext cx="469265" cy="259080"/>
    <xdr:sp macro="" textlink="">
      <xdr:nvSpPr>
        <xdr:cNvPr id="750" name="テキスト ボックス 749"/>
        <xdr:cNvSpPr txBox="1"/>
      </xdr:nvSpPr>
      <xdr:spPr>
        <a:xfrm>
          <a:off x="19660870" y="6008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130810</xdr:rowOff>
    </xdr:from>
    <xdr:to xmlns:xdr="http://schemas.openxmlformats.org/drawingml/2006/spreadsheetDrawing">
      <xdr:col>102</xdr:col>
      <xdr:colOff>114300</xdr:colOff>
      <xdr:row>38</xdr:row>
      <xdr:rowOff>133985</xdr:rowOff>
    </xdr:to>
    <xdr:cxnSp macro="">
      <xdr:nvCxnSpPr>
        <xdr:cNvPr id="751" name="直線コネクタ 750"/>
        <xdr:cNvCxnSpPr/>
      </xdr:nvCxnSpPr>
      <xdr:spPr>
        <a:xfrm>
          <a:off x="18163540" y="6504940"/>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76835</xdr:rowOff>
    </xdr:from>
    <xdr:to xmlns:xdr="http://schemas.openxmlformats.org/drawingml/2006/spreadsheetDrawing">
      <xdr:col>102</xdr:col>
      <xdr:colOff>165100</xdr:colOff>
      <xdr:row>38</xdr:row>
      <xdr:rowOff>6985</xdr:rowOff>
    </xdr:to>
    <xdr:sp macro="" textlink="">
      <xdr:nvSpPr>
        <xdr:cNvPr id="752" name="フローチャート: 判断 751"/>
        <xdr:cNvSpPr/>
      </xdr:nvSpPr>
      <xdr:spPr>
        <a:xfrm>
          <a:off x="18976340" y="62833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23495</xdr:rowOff>
    </xdr:from>
    <xdr:ext cx="469265" cy="259080"/>
    <xdr:sp macro="" textlink="">
      <xdr:nvSpPr>
        <xdr:cNvPr id="753" name="テキスト ボックス 752"/>
        <xdr:cNvSpPr txBox="1"/>
      </xdr:nvSpPr>
      <xdr:spPr>
        <a:xfrm>
          <a:off x="18797270" y="60623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151765</xdr:rowOff>
    </xdr:from>
    <xdr:to xmlns:xdr="http://schemas.openxmlformats.org/drawingml/2006/spreadsheetDrawing">
      <xdr:col>98</xdr:col>
      <xdr:colOff>38100</xdr:colOff>
      <xdr:row>38</xdr:row>
      <xdr:rowOff>81915</xdr:rowOff>
    </xdr:to>
    <xdr:sp macro="" textlink="">
      <xdr:nvSpPr>
        <xdr:cNvPr id="754" name="フローチャート: 判断 753"/>
        <xdr:cNvSpPr/>
      </xdr:nvSpPr>
      <xdr:spPr>
        <a:xfrm>
          <a:off x="18112740" y="635825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98425</xdr:rowOff>
    </xdr:from>
    <xdr:ext cx="469900" cy="259080"/>
    <xdr:sp macro="" textlink="">
      <xdr:nvSpPr>
        <xdr:cNvPr id="755" name="テキスト ボックス 754"/>
        <xdr:cNvSpPr txBox="1"/>
      </xdr:nvSpPr>
      <xdr:spPr>
        <a:xfrm>
          <a:off x="17933670" y="6137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1365" cy="259080"/>
    <xdr:sp macro="" textlink="">
      <xdr:nvSpPr>
        <xdr:cNvPr id="756" name="テキスト ボックス 755"/>
        <xdr:cNvSpPr txBox="1"/>
      </xdr:nvSpPr>
      <xdr:spPr>
        <a:xfrm>
          <a:off x="21386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7" name="テキスト ボックス 756"/>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58" name="テキスト ボックス 757"/>
        <xdr:cNvSpPr txBox="1"/>
      </xdr:nvSpPr>
      <xdr:spPr>
        <a:xfrm>
          <a:off x="197053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9" name="テキスト ボックス 758"/>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0" name="テキスト ボックス 759"/>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63500</xdr:rowOff>
    </xdr:from>
    <xdr:to xmlns:xdr="http://schemas.openxmlformats.org/drawingml/2006/spreadsheetDrawing">
      <xdr:col>116</xdr:col>
      <xdr:colOff>114300</xdr:colOff>
      <xdr:row>38</xdr:row>
      <xdr:rowOff>165100</xdr:rowOff>
    </xdr:to>
    <xdr:sp macro="" textlink="">
      <xdr:nvSpPr>
        <xdr:cNvPr id="761" name="楕円 760"/>
        <xdr:cNvSpPr/>
      </xdr:nvSpPr>
      <xdr:spPr>
        <a:xfrm>
          <a:off x="2152142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149860</xdr:rowOff>
    </xdr:from>
    <xdr:ext cx="378460" cy="259080"/>
    <xdr:sp macro="" textlink="">
      <xdr:nvSpPr>
        <xdr:cNvPr id="762" name="投資及び出資金該当値テキスト"/>
        <xdr:cNvSpPr txBox="1"/>
      </xdr:nvSpPr>
      <xdr:spPr>
        <a:xfrm>
          <a:off x="21623020" y="6356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69850</xdr:rowOff>
    </xdr:from>
    <xdr:to xmlns:xdr="http://schemas.openxmlformats.org/drawingml/2006/spreadsheetDrawing">
      <xdr:col>112</xdr:col>
      <xdr:colOff>38100</xdr:colOff>
      <xdr:row>39</xdr:row>
      <xdr:rowOff>0</xdr:rowOff>
    </xdr:to>
    <xdr:sp macro="" textlink="">
      <xdr:nvSpPr>
        <xdr:cNvPr id="763" name="楕円 762"/>
        <xdr:cNvSpPr/>
      </xdr:nvSpPr>
      <xdr:spPr>
        <a:xfrm>
          <a:off x="20708620" y="644398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38</xdr:row>
      <xdr:rowOff>162560</xdr:rowOff>
    </xdr:from>
    <xdr:ext cx="378460" cy="258445"/>
    <xdr:sp macro="" textlink="">
      <xdr:nvSpPr>
        <xdr:cNvPr id="764" name="テキスト ボックス 763"/>
        <xdr:cNvSpPr txBox="1"/>
      </xdr:nvSpPr>
      <xdr:spPr>
        <a:xfrm>
          <a:off x="20575270" y="653669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65" name="楕円 764"/>
        <xdr:cNvSpPr/>
      </xdr:nvSpPr>
      <xdr:spPr>
        <a:xfrm>
          <a:off x="1983994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9555" cy="258445"/>
    <xdr:sp macro="" textlink="">
      <xdr:nvSpPr>
        <xdr:cNvPr id="766" name="テキスト ボックス 765"/>
        <xdr:cNvSpPr txBox="1"/>
      </xdr:nvSpPr>
      <xdr:spPr>
        <a:xfrm>
          <a:off x="19771360" y="65519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83185</xdr:rowOff>
    </xdr:from>
    <xdr:to xmlns:xdr="http://schemas.openxmlformats.org/drawingml/2006/spreadsheetDrawing">
      <xdr:col>102</xdr:col>
      <xdr:colOff>165100</xdr:colOff>
      <xdr:row>39</xdr:row>
      <xdr:rowOff>13335</xdr:rowOff>
    </xdr:to>
    <xdr:sp macro="" textlink="">
      <xdr:nvSpPr>
        <xdr:cNvPr id="767" name="楕円 766"/>
        <xdr:cNvSpPr/>
      </xdr:nvSpPr>
      <xdr:spPr>
        <a:xfrm>
          <a:off x="18976340" y="6457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39</xdr:row>
      <xdr:rowOff>4445</xdr:rowOff>
    </xdr:from>
    <xdr:ext cx="378460" cy="259080"/>
    <xdr:sp macro="" textlink="">
      <xdr:nvSpPr>
        <xdr:cNvPr id="768" name="テキスト ボックス 767"/>
        <xdr:cNvSpPr txBox="1"/>
      </xdr:nvSpPr>
      <xdr:spPr>
        <a:xfrm>
          <a:off x="18842990" y="65462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80010</xdr:rowOff>
    </xdr:from>
    <xdr:to xmlns:xdr="http://schemas.openxmlformats.org/drawingml/2006/spreadsheetDrawing">
      <xdr:col>98</xdr:col>
      <xdr:colOff>38100</xdr:colOff>
      <xdr:row>39</xdr:row>
      <xdr:rowOff>10160</xdr:rowOff>
    </xdr:to>
    <xdr:sp macro="" textlink="">
      <xdr:nvSpPr>
        <xdr:cNvPr id="769" name="楕円 768"/>
        <xdr:cNvSpPr/>
      </xdr:nvSpPr>
      <xdr:spPr>
        <a:xfrm>
          <a:off x="18112740" y="64541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39</xdr:row>
      <xdr:rowOff>1270</xdr:rowOff>
    </xdr:from>
    <xdr:ext cx="378460" cy="259080"/>
    <xdr:sp macro="" textlink="">
      <xdr:nvSpPr>
        <xdr:cNvPr id="770" name="テキスト ボックス 769"/>
        <xdr:cNvSpPr txBox="1"/>
      </xdr:nvSpPr>
      <xdr:spPr>
        <a:xfrm>
          <a:off x="17979390" y="65430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1" name="正方形/長方形 770"/>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140335</xdr:rowOff>
    </xdr:to>
    <xdr:sp macro="" textlink="">
      <xdr:nvSpPr>
        <xdr:cNvPr id="772" name="正方形/長方形 771"/>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3" name="正方形/長方形 772"/>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140335</xdr:rowOff>
    </xdr:to>
    <xdr:sp macro="" textlink="">
      <xdr:nvSpPr>
        <xdr:cNvPr id="774" name="正方形/長方形 773"/>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5" name="正方形/長方形 774"/>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140335</xdr:rowOff>
    </xdr:to>
    <xdr:sp macro="" textlink="">
      <xdr:nvSpPr>
        <xdr:cNvPr id="776" name="正方形/長方形 775"/>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7" name="正方形/長方形 776"/>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正方形/長方形 777"/>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5425"/>
    <xdr:sp macro="" textlink="">
      <xdr:nvSpPr>
        <xdr:cNvPr id="779" name="テキスト ボックス 778"/>
        <xdr:cNvSpPr txBox="1"/>
      </xdr:nvSpPr>
      <xdr:spPr>
        <a:xfrm>
          <a:off x="1776730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0" name="直線コネクタ 779"/>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81" name="直線コネクタ 780"/>
        <xdr:cNvCxnSpPr/>
      </xdr:nvCxnSpPr>
      <xdr:spPr>
        <a:xfrm>
          <a:off x="1780032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920" cy="258445"/>
    <xdr:sp macro="" textlink="">
      <xdr:nvSpPr>
        <xdr:cNvPr id="782" name="テキスト ボックス 781"/>
        <xdr:cNvSpPr txBox="1"/>
      </xdr:nvSpPr>
      <xdr:spPr>
        <a:xfrm>
          <a:off x="17561560" y="98005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83" name="直線コネクタ 782"/>
        <xdr:cNvCxnSpPr/>
      </xdr:nvCxnSpPr>
      <xdr:spPr>
        <a:xfrm>
          <a:off x="1780032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8445"/>
    <xdr:sp macro="" textlink="">
      <xdr:nvSpPr>
        <xdr:cNvPr id="784" name="テキスト ボックス 783"/>
        <xdr:cNvSpPr txBox="1"/>
      </xdr:nvSpPr>
      <xdr:spPr>
        <a:xfrm>
          <a:off x="17284065" y="94272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140335</xdr:rowOff>
    </xdr:from>
    <xdr:to xmlns:xdr="http://schemas.openxmlformats.org/drawingml/2006/spreadsheetDrawing">
      <xdr:col>120</xdr:col>
      <xdr:colOff>114300</xdr:colOff>
      <xdr:row>54</xdr:row>
      <xdr:rowOff>140335</xdr:rowOff>
    </xdr:to>
    <xdr:cxnSp macro="">
      <xdr:nvCxnSpPr>
        <xdr:cNvPr id="785" name="直線コネクタ 784"/>
        <xdr:cNvCxnSpPr/>
      </xdr:nvCxnSpPr>
      <xdr:spPr>
        <a:xfrm>
          <a:off x="1780032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167640</xdr:rowOff>
    </xdr:from>
    <xdr:ext cx="531495" cy="259080"/>
    <xdr:sp macro="" textlink="">
      <xdr:nvSpPr>
        <xdr:cNvPr id="786" name="テキスト ボックス 785"/>
        <xdr:cNvSpPr txBox="1"/>
      </xdr:nvSpPr>
      <xdr:spPr>
        <a:xfrm>
          <a:off x="17284065" y="9056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7" name="直線コネクタ 786"/>
        <xdr:cNvCxnSpPr/>
      </xdr:nvCxnSpPr>
      <xdr:spPr>
        <a:xfrm>
          <a:off x="1780032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88" name="テキスト ボックス 787"/>
        <xdr:cNvSpPr txBox="1"/>
      </xdr:nvSpPr>
      <xdr:spPr>
        <a:xfrm>
          <a:off x="17284065" y="8684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9" name="直線コネクタ 788"/>
        <xdr:cNvCxnSpPr/>
      </xdr:nvCxnSpPr>
      <xdr:spPr>
        <a:xfrm>
          <a:off x="1780032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8445"/>
    <xdr:sp macro="" textlink="">
      <xdr:nvSpPr>
        <xdr:cNvPr id="790" name="テキスト ボックス 789"/>
        <xdr:cNvSpPr txBox="1"/>
      </xdr:nvSpPr>
      <xdr:spPr>
        <a:xfrm>
          <a:off x="17284065" y="83108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1" name="直線コネクタ 790"/>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792" name="テキスト ボックス 791"/>
        <xdr:cNvSpPr txBox="1"/>
      </xdr:nvSpPr>
      <xdr:spPr>
        <a:xfrm>
          <a:off x="17284065" y="79375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3" name="貸付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635</xdr:rowOff>
    </xdr:from>
    <xdr:to xmlns:xdr="http://schemas.openxmlformats.org/drawingml/2006/spreadsheetDrawing">
      <xdr:col>116</xdr:col>
      <xdr:colOff>62865</xdr:colOff>
      <xdr:row>59</xdr:row>
      <xdr:rowOff>44450</xdr:rowOff>
    </xdr:to>
    <xdr:cxnSp macro="">
      <xdr:nvCxnSpPr>
        <xdr:cNvPr id="794" name="直線コネクタ 793"/>
        <xdr:cNvCxnSpPr/>
      </xdr:nvCxnSpPr>
      <xdr:spPr>
        <a:xfrm flipV="1">
          <a:off x="21570315" y="9057005"/>
          <a:ext cx="1270" cy="882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8445"/>
    <xdr:sp macro="" textlink="">
      <xdr:nvSpPr>
        <xdr:cNvPr id="795" name="貸付金最小値テキスト"/>
        <xdr:cNvSpPr txBox="1"/>
      </xdr:nvSpPr>
      <xdr:spPr>
        <a:xfrm>
          <a:off x="21623020" y="99428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6" name="直線コネクタ 795"/>
        <xdr:cNvCxnSpPr/>
      </xdr:nvCxnSpPr>
      <xdr:spPr>
        <a:xfrm>
          <a:off x="21488400" y="99390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52</xdr:row>
      <xdr:rowOff>118745</xdr:rowOff>
    </xdr:from>
    <xdr:ext cx="534670" cy="259080"/>
    <xdr:sp macro="" textlink="">
      <xdr:nvSpPr>
        <xdr:cNvPr id="797" name="貸付金最大値テキスト"/>
        <xdr:cNvSpPr txBox="1"/>
      </xdr:nvSpPr>
      <xdr:spPr>
        <a:xfrm>
          <a:off x="21623020" y="88398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23,654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635</xdr:rowOff>
    </xdr:from>
    <xdr:to xmlns:xdr="http://schemas.openxmlformats.org/drawingml/2006/spreadsheetDrawing">
      <xdr:col>116</xdr:col>
      <xdr:colOff>152400</xdr:colOff>
      <xdr:row>54</xdr:row>
      <xdr:rowOff>635</xdr:rowOff>
    </xdr:to>
    <xdr:cxnSp macro="">
      <xdr:nvCxnSpPr>
        <xdr:cNvPr id="798" name="直線コネクタ 797"/>
        <xdr:cNvCxnSpPr/>
      </xdr:nvCxnSpPr>
      <xdr:spPr>
        <a:xfrm>
          <a:off x="21488400" y="90570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55</xdr:row>
      <xdr:rowOff>163830</xdr:rowOff>
    </xdr:from>
    <xdr:to xmlns:xdr="http://schemas.openxmlformats.org/drawingml/2006/spreadsheetDrawing">
      <xdr:col>116</xdr:col>
      <xdr:colOff>63500</xdr:colOff>
      <xdr:row>57</xdr:row>
      <xdr:rowOff>55245</xdr:rowOff>
    </xdr:to>
    <xdr:cxnSp macro="">
      <xdr:nvCxnSpPr>
        <xdr:cNvPr id="799" name="直線コネクタ 798"/>
        <xdr:cNvCxnSpPr/>
      </xdr:nvCxnSpPr>
      <xdr:spPr>
        <a:xfrm flipV="1">
          <a:off x="20759420" y="9387840"/>
          <a:ext cx="812800" cy="226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45720</xdr:rowOff>
    </xdr:from>
    <xdr:ext cx="469900" cy="259080"/>
    <xdr:sp macro="" textlink="">
      <xdr:nvSpPr>
        <xdr:cNvPr id="800" name="貸付金平均値テキスト"/>
        <xdr:cNvSpPr txBox="1"/>
      </xdr:nvSpPr>
      <xdr:spPr>
        <a:xfrm>
          <a:off x="21623020" y="96050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67310</xdr:rowOff>
    </xdr:from>
    <xdr:to xmlns:xdr="http://schemas.openxmlformats.org/drawingml/2006/spreadsheetDrawing">
      <xdr:col>116</xdr:col>
      <xdr:colOff>114300</xdr:colOff>
      <xdr:row>57</xdr:row>
      <xdr:rowOff>167640</xdr:rowOff>
    </xdr:to>
    <xdr:sp macro="" textlink="">
      <xdr:nvSpPr>
        <xdr:cNvPr id="801" name="フローチャート: 判断 800"/>
        <xdr:cNvSpPr/>
      </xdr:nvSpPr>
      <xdr:spPr>
        <a:xfrm>
          <a:off x="21521420" y="96266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56</xdr:row>
      <xdr:rowOff>161290</xdr:rowOff>
    </xdr:from>
    <xdr:to xmlns:xdr="http://schemas.openxmlformats.org/drawingml/2006/spreadsheetDrawing">
      <xdr:col>111</xdr:col>
      <xdr:colOff>177800</xdr:colOff>
      <xdr:row>57</xdr:row>
      <xdr:rowOff>55245</xdr:rowOff>
    </xdr:to>
    <xdr:cxnSp macro="">
      <xdr:nvCxnSpPr>
        <xdr:cNvPr id="802" name="直線コネクタ 801"/>
        <xdr:cNvCxnSpPr/>
      </xdr:nvCxnSpPr>
      <xdr:spPr>
        <a:xfrm>
          <a:off x="19890740" y="9552940"/>
          <a:ext cx="86868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57</xdr:row>
      <xdr:rowOff>82550</xdr:rowOff>
    </xdr:from>
    <xdr:to xmlns:xdr="http://schemas.openxmlformats.org/drawingml/2006/spreadsheetDrawing">
      <xdr:col>112</xdr:col>
      <xdr:colOff>38100</xdr:colOff>
      <xdr:row>58</xdr:row>
      <xdr:rowOff>12700</xdr:rowOff>
    </xdr:to>
    <xdr:sp macro="" textlink="">
      <xdr:nvSpPr>
        <xdr:cNvPr id="803" name="フローチャート: 判断 802"/>
        <xdr:cNvSpPr/>
      </xdr:nvSpPr>
      <xdr:spPr>
        <a:xfrm>
          <a:off x="20708620" y="9641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58</xdr:row>
      <xdr:rowOff>3810</xdr:rowOff>
    </xdr:from>
    <xdr:ext cx="469900" cy="259080"/>
    <xdr:sp macro="" textlink="">
      <xdr:nvSpPr>
        <xdr:cNvPr id="804" name="テキスト ボックス 803"/>
        <xdr:cNvSpPr txBox="1"/>
      </xdr:nvSpPr>
      <xdr:spPr>
        <a:xfrm>
          <a:off x="20529550" y="9730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56</xdr:row>
      <xdr:rowOff>161290</xdr:rowOff>
    </xdr:from>
    <xdr:to xmlns:xdr="http://schemas.openxmlformats.org/drawingml/2006/spreadsheetDrawing">
      <xdr:col>107</xdr:col>
      <xdr:colOff>50800</xdr:colOff>
      <xdr:row>57</xdr:row>
      <xdr:rowOff>125095</xdr:rowOff>
    </xdr:to>
    <xdr:cxnSp macro="">
      <xdr:nvCxnSpPr>
        <xdr:cNvPr id="805" name="直線コネクタ 804"/>
        <xdr:cNvCxnSpPr/>
      </xdr:nvCxnSpPr>
      <xdr:spPr>
        <a:xfrm flipV="1">
          <a:off x="19027140" y="9552940"/>
          <a:ext cx="8636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57</xdr:row>
      <xdr:rowOff>66040</xdr:rowOff>
    </xdr:from>
    <xdr:to xmlns:xdr="http://schemas.openxmlformats.org/drawingml/2006/spreadsheetDrawing">
      <xdr:col>107</xdr:col>
      <xdr:colOff>101600</xdr:colOff>
      <xdr:row>57</xdr:row>
      <xdr:rowOff>167640</xdr:rowOff>
    </xdr:to>
    <xdr:sp macro="" textlink="">
      <xdr:nvSpPr>
        <xdr:cNvPr id="806" name="フローチャート: 判断 805"/>
        <xdr:cNvSpPr/>
      </xdr:nvSpPr>
      <xdr:spPr>
        <a:xfrm>
          <a:off x="19839940" y="962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158750</xdr:rowOff>
    </xdr:from>
    <xdr:ext cx="469265" cy="258445"/>
    <xdr:sp macro="" textlink="">
      <xdr:nvSpPr>
        <xdr:cNvPr id="807" name="テキスト ボックス 806"/>
        <xdr:cNvSpPr txBox="1"/>
      </xdr:nvSpPr>
      <xdr:spPr>
        <a:xfrm>
          <a:off x="19660870" y="97180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50</xdr:row>
      <xdr:rowOff>161925</xdr:rowOff>
    </xdr:from>
    <xdr:to xmlns:xdr="http://schemas.openxmlformats.org/drawingml/2006/spreadsheetDrawing">
      <xdr:col>102</xdr:col>
      <xdr:colOff>114300</xdr:colOff>
      <xdr:row>57</xdr:row>
      <xdr:rowOff>125095</xdr:rowOff>
    </xdr:to>
    <xdr:cxnSp macro="">
      <xdr:nvCxnSpPr>
        <xdr:cNvPr id="808" name="直線コネクタ 807"/>
        <xdr:cNvCxnSpPr/>
      </xdr:nvCxnSpPr>
      <xdr:spPr>
        <a:xfrm>
          <a:off x="18163540" y="8547735"/>
          <a:ext cx="863600" cy="1136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57</xdr:row>
      <xdr:rowOff>125095</xdr:rowOff>
    </xdr:from>
    <xdr:to xmlns:xdr="http://schemas.openxmlformats.org/drawingml/2006/spreadsheetDrawing">
      <xdr:col>102</xdr:col>
      <xdr:colOff>165100</xdr:colOff>
      <xdr:row>58</xdr:row>
      <xdr:rowOff>55245</xdr:rowOff>
    </xdr:to>
    <xdr:sp macro="" textlink="">
      <xdr:nvSpPr>
        <xdr:cNvPr id="809" name="フローチャート: 判断 808"/>
        <xdr:cNvSpPr/>
      </xdr:nvSpPr>
      <xdr:spPr>
        <a:xfrm>
          <a:off x="18976340" y="9684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58</xdr:row>
      <xdr:rowOff>46990</xdr:rowOff>
    </xdr:from>
    <xdr:ext cx="469265" cy="258445"/>
    <xdr:sp macro="" textlink="">
      <xdr:nvSpPr>
        <xdr:cNvPr id="810" name="テキスト ボックス 809"/>
        <xdr:cNvSpPr txBox="1"/>
      </xdr:nvSpPr>
      <xdr:spPr>
        <a:xfrm>
          <a:off x="18797270" y="97739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133985</xdr:rowOff>
    </xdr:from>
    <xdr:to xmlns:xdr="http://schemas.openxmlformats.org/drawingml/2006/spreadsheetDrawing">
      <xdr:col>98</xdr:col>
      <xdr:colOff>38100</xdr:colOff>
      <xdr:row>58</xdr:row>
      <xdr:rowOff>64135</xdr:rowOff>
    </xdr:to>
    <xdr:sp macro="" textlink="">
      <xdr:nvSpPr>
        <xdr:cNvPr id="811" name="フローチャート: 判断 810"/>
        <xdr:cNvSpPr/>
      </xdr:nvSpPr>
      <xdr:spPr>
        <a:xfrm>
          <a:off x="18112740" y="969327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58</xdr:row>
      <xdr:rowOff>55245</xdr:rowOff>
    </xdr:from>
    <xdr:ext cx="469900" cy="258445"/>
    <xdr:sp macro="" textlink="">
      <xdr:nvSpPr>
        <xdr:cNvPr id="812" name="テキスト ボックス 811"/>
        <xdr:cNvSpPr txBox="1"/>
      </xdr:nvSpPr>
      <xdr:spPr>
        <a:xfrm>
          <a:off x="17933670" y="97821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1365" cy="259080"/>
    <xdr:sp macro="" textlink="">
      <xdr:nvSpPr>
        <xdr:cNvPr id="813" name="テキスト ボックス 812"/>
        <xdr:cNvSpPr txBox="1"/>
      </xdr:nvSpPr>
      <xdr:spPr>
        <a:xfrm>
          <a:off x="21386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4" name="テキスト ボックス 813"/>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15" name="テキスト ボックス 814"/>
        <xdr:cNvSpPr txBox="1"/>
      </xdr:nvSpPr>
      <xdr:spPr>
        <a:xfrm>
          <a:off x="197053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6" name="テキスト ボックス 815"/>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7" name="テキスト ボックス 816"/>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55</xdr:row>
      <xdr:rowOff>113030</xdr:rowOff>
    </xdr:from>
    <xdr:to xmlns:xdr="http://schemas.openxmlformats.org/drawingml/2006/spreadsheetDrawing">
      <xdr:col>116</xdr:col>
      <xdr:colOff>114300</xdr:colOff>
      <xdr:row>56</xdr:row>
      <xdr:rowOff>43180</xdr:rowOff>
    </xdr:to>
    <xdr:sp macro="" textlink="">
      <xdr:nvSpPr>
        <xdr:cNvPr id="818" name="楕円 817"/>
        <xdr:cNvSpPr/>
      </xdr:nvSpPr>
      <xdr:spPr>
        <a:xfrm>
          <a:off x="21521420" y="9337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54</xdr:row>
      <xdr:rowOff>135890</xdr:rowOff>
    </xdr:from>
    <xdr:ext cx="534670" cy="259080"/>
    <xdr:sp macro="" textlink="">
      <xdr:nvSpPr>
        <xdr:cNvPr id="819" name="貸付金該当値テキスト"/>
        <xdr:cNvSpPr txBox="1"/>
      </xdr:nvSpPr>
      <xdr:spPr>
        <a:xfrm>
          <a:off x="21623020" y="9192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57</xdr:row>
      <xdr:rowOff>4445</xdr:rowOff>
    </xdr:from>
    <xdr:to xmlns:xdr="http://schemas.openxmlformats.org/drawingml/2006/spreadsheetDrawing">
      <xdr:col>112</xdr:col>
      <xdr:colOff>38100</xdr:colOff>
      <xdr:row>57</xdr:row>
      <xdr:rowOff>106045</xdr:rowOff>
    </xdr:to>
    <xdr:sp macro="" textlink="">
      <xdr:nvSpPr>
        <xdr:cNvPr id="820" name="楕円 819"/>
        <xdr:cNvSpPr/>
      </xdr:nvSpPr>
      <xdr:spPr>
        <a:xfrm>
          <a:off x="20708620" y="95637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55</xdr:row>
      <xdr:rowOff>122555</xdr:rowOff>
    </xdr:from>
    <xdr:ext cx="469900" cy="258445"/>
    <xdr:sp macro="" textlink="">
      <xdr:nvSpPr>
        <xdr:cNvPr id="821" name="テキスト ボックス 820"/>
        <xdr:cNvSpPr txBox="1"/>
      </xdr:nvSpPr>
      <xdr:spPr>
        <a:xfrm>
          <a:off x="20529550" y="93465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56</xdr:row>
      <xdr:rowOff>110490</xdr:rowOff>
    </xdr:from>
    <xdr:to xmlns:xdr="http://schemas.openxmlformats.org/drawingml/2006/spreadsheetDrawing">
      <xdr:col>107</xdr:col>
      <xdr:colOff>101600</xdr:colOff>
      <xdr:row>57</xdr:row>
      <xdr:rowOff>40640</xdr:rowOff>
    </xdr:to>
    <xdr:sp macro="" textlink="">
      <xdr:nvSpPr>
        <xdr:cNvPr id="822" name="楕円 821"/>
        <xdr:cNvSpPr/>
      </xdr:nvSpPr>
      <xdr:spPr>
        <a:xfrm>
          <a:off x="19839940" y="95021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55</xdr:row>
      <xdr:rowOff>57150</xdr:rowOff>
    </xdr:from>
    <xdr:ext cx="534035" cy="259080"/>
    <xdr:sp macro="" textlink="">
      <xdr:nvSpPr>
        <xdr:cNvPr id="823" name="テキスト ボックス 822"/>
        <xdr:cNvSpPr txBox="1"/>
      </xdr:nvSpPr>
      <xdr:spPr>
        <a:xfrm>
          <a:off x="19633565" y="9281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57</xdr:row>
      <xdr:rowOff>74295</xdr:rowOff>
    </xdr:from>
    <xdr:to xmlns:xdr="http://schemas.openxmlformats.org/drawingml/2006/spreadsheetDrawing">
      <xdr:col>102</xdr:col>
      <xdr:colOff>165100</xdr:colOff>
      <xdr:row>58</xdr:row>
      <xdr:rowOff>4445</xdr:rowOff>
    </xdr:to>
    <xdr:sp macro="" textlink="">
      <xdr:nvSpPr>
        <xdr:cNvPr id="824" name="楕円 823"/>
        <xdr:cNvSpPr/>
      </xdr:nvSpPr>
      <xdr:spPr>
        <a:xfrm>
          <a:off x="18976340" y="9633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20955</xdr:rowOff>
    </xdr:from>
    <xdr:ext cx="469265" cy="259080"/>
    <xdr:sp macro="" textlink="">
      <xdr:nvSpPr>
        <xdr:cNvPr id="825" name="テキスト ボックス 824"/>
        <xdr:cNvSpPr txBox="1"/>
      </xdr:nvSpPr>
      <xdr:spPr>
        <a:xfrm>
          <a:off x="18797270" y="94126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50</xdr:row>
      <xdr:rowOff>111125</xdr:rowOff>
    </xdr:from>
    <xdr:to xmlns:xdr="http://schemas.openxmlformats.org/drawingml/2006/spreadsheetDrawing">
      <xdr:col>98</xdr:col>
      <xdr:colOff>38100</xdr:colOff>
      <xdr:row>51</xdr:row>
      <xdr:rowOff>41275</xdr:rowOff>
    </xdr:to>
    <xdr:sp macro="" textlink="">
      <xdr:nvSpPr>
        <xdr:cNvPr id="826" name="楕円 825"/>
        <xdr:cNvSpPr/>
      </xdr:nvSpPr>
      <xdr:spPr>
        <a:xfrm>
          <a:off x="18112740" y="849693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49</xdr:row>
      <xdr:rowOff>57785</xdr:rowOff>
    </xdr:from>
    <xdr:ext cx="534035" cy="259080"/>
    <xdr:sp macro="" textlink="">
      <xdr:nvSpPr>
        <xdr:cNvPr id="827" name="テキスト ボックス 826"/>
        <xdr:cNvSpPr txBox="1"/>
      </xdr:nvSpPr>
      <xdr:spPr>
        <a:xfrm>
          <a:off x="17901285" y="82759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8" name="正方形/長方形 827"/>
        <xdr:cNvSpPr/>
      </xdr:nvSpPr>
      <xdr:spPr>
        <a:xfrm>
          <a:off x="1780032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140335</xdr:rowOff>
    </xdr:to>
    <xdr:sp macro="" textlink="">
      <xdr:nvSpPr>
        <xdr:cNvPr id="829" name="正方形/長方形 828"/>
        <xdr:cNvSpPr/>
      </xdr:nvSpPr>
      <xdr:spPr>
        <a:xfrm>
          <a:off x="17927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30" name="正方形/長方形 829"/>
        <xdr:cNvSpPr/>
      </xdr:nvSpPr>
      <xdr:spPr>
        <a:xfrm>
          <a:off x="17927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140335</xdr:rowOff>
    </xdr:to>
    <xdr:sp macro="" textlink="">
      <xdr:nvSpPr>
        <xdr:cNvPr id="831" name="正方形/長方形 830"/>
        <xdr:cNvSpPr/>
      </xdr:nvSpPr>
      <xdr:spPr>
        <a:xfrm>
          <a:off x="18912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32" name="正方形/長方形 831"/>
        <xdr:cNvSpPr/>
      </xdr:nvSpPr>
      <xdr:spPr>
        <a:xfrm>
          <a:off x="18912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140335</xdr:rowOff>
    </xdr:to>
    <xdr:sp macro="" textlink="">
      <xdr:nvSpPr>
        <xdr:cNvPr id="833" name="正方形/長方形 832"/>
        <xdr:cNvSpPr/>
      </xdr:nvSpPr>
      <xdr:spPr>
        <a:xfrm>
          <a:off x="2002536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4" name="正方形/長方形 833"/>
        <xdr:cNvSpPr/>
      </xdr:nvSpPr>
      <xdr:spPr>
        <a:xfrm>
          <a:off x="2002536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5" name="正方形/長方形 834"/>
        <xdr:cNvSpPr/>
      </xdr:nvSpPr>
      <xdr:spPr>
        <a:xfrm>
          <a:off x="1780032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885" cy="225425"/>
    <xdr:sp macro="" textlink="">
      <xdr:nvSpPr>
        <xdr:cNvPr id="836" name="テキスト ボックス 835"/>
        <xdr:cNvSpPr txBox="1"/>
      </xdr:nvSpPr>
      <xdr:spPr>
        <a:xfrm>
          <a:off x="1776730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7" name="直線コネクタ 836"/>
        <xdr:cNvCxnSpPr/>
      </xdr:nvCxnSpPr>
      <xdr:spPr>
        <a:xfrm>
          <a:off x="1780032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9080"/>
    <xdr:sp macro="" textlink="">
      <xdr:nvSpPr>
        <xdr:cNvPr id="838" name="テキスト ボックス 837"/>
        <xdr:cNvSpPr txBox="1"/>
      </xdr:nvSpPr>
      <xdr:spPr>
        <a:xfrm>
          <a:off x="17284065" y="13526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9" name="直線コネクタ 838"/>
        <xdr:cNvCxnSpPr/>
      </xdr:nvCxnSpPr>
      <xdr:spPr>
        <a:xfrm>
          <a:off x="1780032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8445"/>
    <xdr:sp macro="" textlink="">
      <xdr:nvSpPr>
        <xdr:cNvPr id="840" name="テキスト ボックス 839"/>
        <xdr:cNvSpPr txBox="1"/>
      </xdr:nvSpPr>
      <xdr:spPr>
        <a:xfrm>
          <a:off x="17284065" y="131533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41" name="直線コネクタ 840"/>
        <xdr:cNvCxnSpPr/>
      </xdr:nvCxnSpPr>
      <xdr:spPr>
        <a:xfrm>
          <a:off x="1780032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8445"/>
    <xdr:sp macro="" textlink="">
      <xdr:nvSpPr>
        <xdr:cNvPr id="842" name="テキスト ボックス 841"/>
        <xdr:cNvSpPr txBox="1"/>
      </xdr:nvSpPr>
      <xdr:spPr>
        <a:xfrm>
          <a:off x="17284065" y="12780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140335</xdr:rowOff>
    </xdr:from>
    <xdr:to xmlns:xdr="http://schemas.openxmlformats.org/drawingml/2006/spreadsheetDrawing">
      <xdr:col>120</xdr:col>
      <xdr:colOff>114300</xdr:colOff>
      <xdr:row>74</xdr:row>
      <xdr:rowOff>140335</xdr:rowOff>
    </xdr:to>
    <xdr:cxnSp macro="">
      <xdr:nvCxnSpPr>
        <xdr:cNvPr id="843" name="直線コネクタ 842"/>
        <xdr:cNvCxnSpPr/>
      </xdr:nvCxnSpPr>
      <xdr:spPr>
        <a:xfrm>
          <a:off x="1780032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167640</xdr:rowOff>
    </xdr:from>
    <xdr:ext cx="531495" cy="259080"/>
    <xdr:sp macro="" textlink="">
      <xdr:nvSpPr>
        <xdr:cNvPr id="844" name="テキスト ボックス 843"/>
        <xdr:cNvSpPr txBox="1"/>
      </xdr:nvSpPr>
      <xdr:spPr>
        <a:xfrm>
          <a:off x="17284065" y="12409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5" name="直線コネクタ 844"/>
        <xdr:cNvCxnSpPr/>
      </xdr:nvCxnSpPr>
      <xdr:spPr>
        <a:xfrm>
          <a:off x="1780032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6" name="テキスト ボックス 845"/>
        <xdr:cNvSpPr txBox="1"/>
      </xdr:nvSpPr>
      <xdr:spPr>
        <a:xfrm>
          <a:off x="17284065" y="12037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7" name="直線コネクタ 846"/>
        <xdr:cNvCxnSpPr/>
      </xdr:nvCxnSpPr>
      <xdr:spPr>
        <a:xfrm>
          <a:off x="1780032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92710</xdr:rowOff>
    </xdr:from>
    <xdr:ext cx="531495" cy="258445"/>
    <xdr:sp macro="" textlink="">
      <xdr:nvSpPr>
        <xdr:cNvPr id="848" name="テキスト ボックス 847"/>
        <xdr:cNvSpPr txBox="1"/>
      </xdr:nvSpPr>
      <xdr:spPr>
        <a:xfrm>
          <a:off x="17284065" y="116636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9" name="直線コネクタ 848"/>
        <xdr:cNvCxnSpPr/>
      </xdr:nvCxnSpPr>
      <xdr:spPr>
        <a:xfrm>
          <a:off x="1780032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8445"/>
    <xdr:sp macro="" textlink="">
      <xdr:nvSpPr>
        <xdr:cNvPr id="850" name="テキスト ボックス 849"/>
        <xdr:cNvSpPr txBox="1"/>
      </xdr:nvSpPr>
      <xdr:spPr>
        <a:xfrm>
          <a:off x="17284065" y="112903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51" name="繰出金グラフ枠"/>
        <xdr:cNvSpPr/>
      </xdr:nvSpPr>
      <xdr:spPr>
        <a:xfrm>
          <a:off x="1780032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130810</xdr:rowOff>
    </xdr:from>
    <xdr:to xmlns:xdr="http://schemas.openxmlformats.org/drawingml/2006/spreadsheetDrawing">
      <xdr:col>116</xdr:col>
      <xdr:colOff>62865</xdr:colOff>
      <xdr:row>78</xdr:row>
      <xdr:rowOff>66675</xdr:rowOff>
    </xdr:to>
    <xdr:cxnSp macro="">
      <xdr:nvCxnSpPr>
        <xdr:cNvPr id="852" name="直線コネクタ 851"/>
        <xdr:cNvCxnSpPr/>
      </xdr:nvCxnSpPr>
      <xdr:spPr>
        <a:xfrm flipV="1">
          <a:off x="21570315" y="11869420"/>
          <a:ext cx="127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70485</xdr:rowOff>
    </xdr:from>
    <xdr:ext cx="534670" cy="258445"/>
    <xdr:sp macro="" textlink="">
      <xdr:nvSpPr>
        <xdr:cNvPr id="853" name="繰出金最小値テキスト"/>
        <xdr:cNvSpPr txBox="1"/>
      </xdr:nvSpPr>
      <xdr:spPr>
        <a:xfrm>
          <a:off x="21623020" y="13150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66675</xdr:rowOff>
    </xdr:from>
    <xdr:to xmlns:xdr="http://schemas.openxmlformats.org/drawingml/2006/spreadsheetDrawing">
      <xdr:col>116</xdr:col>
      <xdr:colOff>152400</xdr:colOff>
      <xdr:row>78</xdr:row>
      <xdr:rowOff>66675</xdr:rowOff>
    </xdr:to>
    <xdr:cxnSp macro="">
      <xdr:nvCxnSpPr>
        <xdr:cNvPr id="854" name="直線コネクタ 853"/>
        <xdr:cNvCxnSpPr/>
      </xdr:nvCxnSpPr>
      <xdr:spPr>
        <a:xfrm>
          <a:off x="21488400" y="131464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77470</xdr:rowOff>
    </xdr:from>
    <xdr:ext cx="534670" cy="259080"/>
    <xdr:sp macro="" textlink="">
      <xdr:nvSpPr>
        <xdr:cNvPr id="855" name="繰出金最大値テキスト"/>
        <xdr:cNvSpPr txBox="1"/>
      </xdr:nvSpPr>
      <xdr:spPr>
        <a:xfrm>
          <a:off x="21623020" y="116484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68,237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130810</xdr:rowOff>
    </xdr:from>
    <xdr:to xmlns:xdr="http://schemas.openxmlformats.org/drawingml/2006/spreadsheetDrawing">
      <xdr:col>116</xdr:col>
      <xdr:colOff>152400</xdr:colOff>
      <xdr:row>70</xdr:row>
      <xdr:rowOff>130810</xdr:rowOff>
    </xdr:to>
    <xdr:cxnSp macro="">
      <xdr:nvCxnSpPr>
        <xdr:cNvPr id="856" name="直線コネクタ 855"/>
        <xdr:cNvCxnSpPr/>
      </xdr:nvCxnSpPr>
      <xdr:spPr>
        <a:xfrm>
          <a:off x="21488400" y="118694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77</xdr:row>
      <xdr:rowOff>84455</xdr:rowOff>
    </xdr:from>
    <xdr:to xmlns:xdr="http://schemas.openxmlformats.org/drawingml/2006/spreadsheetDrawing">
      <xdr:col>116</xdr:col>
      <xdr:colOff>63500</xdr:colOff>
      <xdr:row>77</xdr:row>
      <xdr:rowOff>128905</xdr:rowOff>
    </xdr:to>
    <xdr:cxnSp macro="">
      <xdr:nvCxnSpPr>
        <xdr:cNvPr id="857" name="直線コネクタ 856"/>
        <xdr:cNvCxnSpPr/>
      </xdr:nvCxnSpPr>
      <xdr:spPr>
        <a:xfrm flipV="1">
          <a:off x="20759420" y="12996545"/>
          <a:ext cx="8128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12700</xdr:rowOff>
    </xdr:from>
    <xdr:ext cx="534670" cy="258445"/>
    <xdr:sp macro="" textlink="">
      <xdr:nvSpPr>
        <xdr:cNvPr id="858" name="繰出金平均値テキスト"/>
        <xdr:cNvSpPr txBox="1"/>
      </xdr:nvSpPr>
      <xdr:spPr>
        <a:xfrm>
          <a:off x="21623020" y="124218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161290</xdr:rowOff>
    </xdr:from>
    <xdr:to xmlns:xdr="http://schemas.openxmlformats.org/drawingml/2006/spreadsheetDrawing">
      <xdr:col>116</xdr:col>
      <xdr:colOff>114300</xdr:colOff>
      <xdr:row>75</xdr:row>
      <xdr:rowOff>91440</xdr:rowOff>
    </xdr:to>
    <xdr:sp macro="" textlink="">
      <xdr:nvSpPr>
        <xdr:cNvPr id="859" name="フローチャート: 判断 858"/>
        <xdr:cNvSpPr/>
      </xdr:nvSpPr>
      <xdr:spPr>
        <a:xfrm>
          <a:off x="21521420" y="125704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77</xdr:row>
      <xdr:rowOff>128905</xdr:rowOff>
    </xdr:from>
    <xdr:to xmlns:xdr="http://schemas.openxmlformats.org/drawingml/2006/spreadsheetDrawing">
      <xdr:col>111</xdr:col>
      <xdr:colOff>177800</xdr:colOff>
      <xdr:row>78</xdr:row>
      <xdr:rowOff>27305</xdr:rowOff>
    </xdr:to>
    <xdr:cxnSp macro="">
      <xdr:nvCxnSpPr>
        <xdr:cNvPr id="860" name="直線コネクタ 859"/>
        <xdr:cNvCxnSpPr/>
      </xdr:nvCxnSpPr>
      <xdr:spPr>
        <a:xfrm flipV="1">
          <a:off x="19890740" y="13040995"/>
          <a:ext cx="86868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59690</xdr:rowOff>
    </xdr:from>
    <xdr:to xmlns:xdr="http://schemas.openxmlformats.org/drawingml/2006/spreadsheetDrawing">
      <xdr:col>112</xdr:col>
      <xdr:colOff>38100</xdr:colOff>
      <xdr:row>75</xdr:row>
      <xdr:rowOff>161290</xdr:rowOff>
    </xdr:to>
    <xdr:sp macro="" textlink="">
      <xdr:nvSpPr>
        <xdr:cNvPr id="861" name="フローチャート: 判断 860"/>
        <xdr:cNvSpPr/>
      </xdr:nvSpPr>
      <xdr:spPr>
        <a:xfrm>
          <a:off x="20708620" y="126365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6350</xdr:rowOff>
    </xdr:from>
    <xdr:ext cx="534035" cy="259080"/>
    <xdr:sp macro="" textlink="">
      <xdr:nvSpPr>
        <xdr:cNvPr id="862" name="テキスト ボックス 861"/>
        <xdr:cNvSpPr txBox="1"/>
      </xdr:nvSpPr>
      <xdr:spPr>
        <a:xfrm>
          <a:off x="20497165" y="12415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78</xdr:row>
      <xdr:rowOff>27305</xdr:rowOff>
    </xdr:from>
    <xdr:to xmlns:xdr="http://schemas.openxmlformats.org/drawingml/2006/spreadsheetDrawing">
      <xdr:col>107</xdr:col>
      <xdr:colOff>50800</xdr:colOff>
      <xdr:row>78</xdr:row>
      <xdr:rowOff>62230</xdr:rowOff>
    </xdr:to>
    <xdr:cxnSp macro="">
      <xdr:nvCxnSpPr>
        <xdr:cNvPr id="863" name="直線コネクタ 862"/>
        <xdr:cNvCxnSpPr/>
      </xdr:nvCxnSpPr>
      <xdr:spPr>
        <a:xfrm flipV="1">
          <a:off x="19027140" y="13107035"/>
          <a:ext cx="8636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86995</xdr:rowOff>
    </xdr:from>
    <xdr:to xmlns:xdr="http://schemas.openxmlformats.org/drawingml/2006/spreadsheetDrawing">
      <xdr:col>107</xdr:col>
      <xdr:colOff>101600</xdr:colOff>
      <xdr:row>76</xdr:row>
      <xdr:rowOff>17145</xdr:rowOff>
    </xdr:to>
    <xdr:sp macro="" textlink="">
      <xdr:nvSpPr>
        <xdr:cNvPr id="864" name="フローチャート: 判断 863"/>
        <xdr:cNvSpPr/>
      </xdr:nvSpPr>
      <xdr:spPr>
        <a:xfrm>
          <a:off x="19839940" y="12663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33655</xdr:rowOff>
    </xdr:from>
    <xdr:ext cx="534035" cy="258445"/>
    <xdr:sp macro="" textlink="">
      <xdr:nvSpPr>
        <xdr:cNvPr id="865" name="テキスト ボックス 864"/>
        <xdr:cNvSpPr txBox="1"/>
      </xdr:nvSpPr>
      <xdr:spPr>
        <a:xfrm>
          <a:off x="19633565" y="124428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77</xdr:row>
      <xdr:rowOff>18415</xdr:rowOff>
    </xdr:from>
    <xdr:to xmlns:xdr="http://schemas.openxmlformats.org/drawingml/2006/spreadsheetDrawing">
      <xdr:col>102</xdr:col>
      <xdr:colOff>114300</xdr:colOff>
      <xdr:row>78</xdr:row>
      <xdr:rowOff>62230</xdr:rowOff>
    </xdr:to>
    <xdr:cxnSp macro="">
      <xdr:nvCxnSpPr>
        <xdr:cNvPr id="866" name="直線コネクタ 865"/>
        <xdr:cNvCxnSpPr/>
      </xdr:nvCxnSpPr>
      <xdr:spPr>
        <a:xfrm>
          <a:off x="18163540" y="12930505"/>
          <a:ext cx="8636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25400</xdr:rowOff>
    </xdr:from>
    <xdr:to xmlns:xdr="http://schemas.openxmlformats.org/drawingml/2006/spreadsheetDrawing">
      <xdr:col>102</xdr:col>
      <xdr:colOff>165100</xdr:colOff>
      <xdr:row>76</xdr:row>
      <xdr:rowOff>127000</xdr:rowOff>
    </xdr:to>
    <xdr:sp macro="" textlink="">
      <xdr:nvSpPr>
        <xdr:cNvPr id="867" name="フローチャート: 判断 866"/>
        <xdr:cNvSpPr/>
      </xdr:nvSpPr>
      <xdr:spPr>
        <a:xfrm>
          <a:off x="18976340" y="1276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143510</xdr:rowOff>
    </xdr:from>
    <xdr:ext cx="534670" cy="258445"/>
    <xdr:sp macro="" textlink="">
      <xdr:nvSpPr>
        <xdr:cNvPr id="868" name="テキスト ボックス 867"/>
        <xdr:cNvSpPr txBox="1"/>
      </xdr:nvSpPr>
      <xdr:spPr>
        <a:xfrm>
          <a:off x="18764885" y="125526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143510</xdr:rowOff>
    </xdr:from>
    <xdr:to xmlns:xdr="http://schemas.openxmlformats.org/drawingml/2006/spreadsheetDrawing">
      <xdr:col>98</xdr:col>
      <xdr:colOff>38100</xdr:colOff>
      <xdr:row>75</xdr:row>
      <xdr:rowOff>73660</xdr:rowOff>
    </xdr:to>
    <xdr:sp macro="" textlink="">
      <xdr:nvSpPr>
        <xdr:cNvPr id="869" name="フローチャート: 判断 868"/>
        <xdr:cNvSpPr/>
      </xdr:nvSpPr>
      <xdr:spPr>
        <a:xfrm>
          <a:off x="18112740" y="125526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73</xdr:row>
      <xdr:rowOff>90170</xdr:rowOff>
    </xdr:from>
    <xdr:ext cx="534035" cy="258445"/>
    <xdr:sp macro="" textlink="">
      <xdr:nvSpPr>
        <xdr:cNvPr id="870" name="テキスト ボックス 869"/>
        <xdr:cNvSpPr txBox="1"/>
      </xdr:nvSpPr>
      <xdr:spPr>
        <a:xfrm>
          <a:off x="17901285" y="12331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48,560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1365" cy="259080"/>
    <xdr:sp macro="" textlink="">
      <xdr:nvSpPr>
        <xdr:cNvPr id="871" name="テキスト ボックス 870"/>
        <xdr:cNvSpPr txBox="1"/>
      </xdr:nvSpPr>
      <xdr:spPr>
        <a:xfrm>
          <a:off x="213868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72" name="テキスト ボックス 871"/>
        <xdr:cNvSpPr txBox="1"/>
      </xdr:nvSpPr>
      <xdr:spPr>
        <a:xfrm>
          <a:off x="2057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1365" cy="259080"/>
    <xdr:sp macro="" textlink="">
      <xdr:nvSpPr>
        <xdr:cNvPr id="873" name="テキスト ボックス 872"/>
        <xdr:cNvSpPr txBox="1"/>
      </xdr:nvSpPr>
      <xdr:spPr>
        <a:xfrm>
          <a:off x="197053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4" name="テキスト ボックス 873"/>
        <xdr:cNvSpPr txBox="1"/>
      </xdr:nvSpPr>
      <xdr:spPr>
        <a:xfrm>
          <a:off x="188417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5" name="テキスト ボックス 874"/>
        <xdr:cNvSpPr txBox="1"/>
      </xdr:nvSpPr>
      <xdr:spPr>
        <a:xfrm>
          <a:off x="179781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33655</xdr:rowOff>
    </xdr:from>
    <xdr:to xmlns:xdr="http://schemas.openxmlformats.org/drawingml/2006/spreadsheetDrawing">
      <xdr:col>116</xdr:col>
      <xdr:colOff>114300</xdr:colOff>
      <xdr:row>77</xdr:row>
      <xdr:rowOff>135255</xdr:rowOff>
    </xdr:to>
    <xdr:sp macro="" textlink="">
      <xdr:nvSpPr>
        <xdr:cNvPr id="876" name="楕円 875"/>
        <xdr:cNvSpPr/>
      </xdr:nvSpPr>
      <xdr:spPr>
        <a:xfrm>
          <a:off x="21521420" y="1294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77</xdr:row>
      <xdr:rowOff>12065</xdr:rowOff>
    </xdr:from>
    <xdr:ext cx="534670" cy="258445"/>
    <xdr:sp macro="" textlink="">
      <xdr:nvSpPr>
        <xdr:cNvPr id="877" name="繰出金該当値テキスト"/>
        <xdr:cNvSpPr txBox="1"/>
      </xdr:nvSpPr>
      <xdr:spPr>
        <a:xfrm>
          <a:off x="21623020" y="12924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77</xdr:row>
      <xdr:rowOff>78105</xdr:rowOff>
    </xdr:from>
    <xdr:to xmlns:xdr="http://schemas.openxmlformats.org/drawingml/2006/spreadsheetDrawing">
      <xdr:col>112</xdr:col>
      <xdr:colOff>38100</xdr:colOff>
      <xdr:row>78</xdr:row>
      <xdr:rowOff>8255</xdr:rowOff>
    </xdr:to>
    <xdr:sp macro="" textlink="">
      <xdr:nvSpPr>
        <xdr:cNvPr id="878" name="楕円 877"/>
        <xdr:cNvSpPr/>
      </xdr:nvSpPr>
      <xdr:spPr>
        <a:xfrm>
          <a:off x="20708620" y="1299019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167640</xdr:rowOff>
    </xdr:from>
    <xdr:ext cx="534035" cy="259080"/>
    <xdr:sp macro="" textlink="">
      <xdr:nvSpPr>
        <xdr:cNvPr id="879" name="テキスト ボックス 878"/>
        <xdr:cNvSpPr txBox="1"/>
      </xdr:nvSpPr>
      <xdr:spPr>
        <a:xfrm>
          <a:off x="20497165" y="13079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77</xdr:row>
      <xdr:rowOff>147955</xdr:rowOff>
    </xdr:from>
    <xdr:to xmlns:xdr="http://schemas.openxmlformats.org/drawingml/2006/spreadsheetDrawing">
      <xdr:col>107</xdr:col>
      <xdr:colOff>101600</xdr:colOff>
      <xdr:row>78</xdr:row>
      <xdr:rowOff>78105</xdr:rowOff>
    </xdr:to>
    <xdr:sp macro="" textlink="">
      <xdr:nvSpPr>
        <xdr:cNvPr id="880" name="楕円 879"/>
        <xdr:cNvSpPr/>
      </xdr:nvSpPr>
      <xdr:spPr>
        <a:xfrm>
          <a:off x="19839940" y="130600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78</xdr:row>
      <xdr:rowOff>69215</xdr:rowOff>
    </xdr:from>
    <xdr:ext cx="534035" cy="258445"/>
    <xdr:sp macro="" textlink="">
      <xdr:nvSpPr>
        <xdr:cNvPr id="881" name="テキスト ボックス 880"/>
        <xdr:cNvSpPr txBox="1"/>
      </xdr:nvSpPr>
      <xdr:spPr>
        <a:xfrm>
          <a:off x="19633565" y="13148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78</xdr:row>
      <xdr:rowOff>11430</xdr:rowOff>
    </xdr:from>
    <xdr:to xmlns:xdr="http://schemas.openxmlformats.org/drawingml/2006/spreadsheetDrawing">
      <xdr:col>102</xdr:col>
      <xdr:colOff>165100</xdr:colOff>
      <xdr:row>78</xdr:row>
      <xdr:rowOff>113030</xdr:rowOff>
    </xdr:to>
    <xdr:sp macro="" textlink="">
      <xdr:nvSpPr>
        <xdr:cNvPr id="882" name="楕円 881"/>
        <xdr:cNvSpPr/>
      </xdr:nvSpPr>
      <xdr:spPr>
        <a:xfrm>
          <a:off x="18976340" y="1309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78</xdr:row>
      <xdr:rowOff>104140</xdr:rowOff>
    </xdr:from>
    <xdr:ext cx="534670" cy="258445"/>
    <xdr:sp macro="" textlink="">
      <xdr:nvSpPr>
        <xdr:cNvPr id="883" name="テキスト ボックス 882"/>
        <xdr:cNvSpPr txBox="1"/>
      </xdr:nvSpPr>
      <xdr:spPr>
        <a:xfrm>
          <a:off x="18764885" y="131838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139065</xdr:rowOff>
    </xdr:from>
    <xdr:to xmlns:xdr="http://schemas.openxmlformats.org/drawingml/2006/spreadsheetDrawing">
      <xdr:col>98</xdr:col>
      <xdr:colOff>38100</xdr:colOff>
      <xdr:row>77</xdr:row>
      <xdr:rowOff>69215</xdr:rowOff>
    </xdr:to>
    <xdr:sp macro="" textlink="">
      <xdr:nvSpPr>
        <xdr:cNvPr id="884" name="楕円 883"/>
        <xdr:cNvSpPr/>
      </xdr:nvSpPr>
      <xdr:spPr>
        <a:xfrm>
          <a:off x="18112740" y="1288351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60325</xdr:rowOff>
    </xdr:from>
    <xdr:ext cx="534035" cy="259080"/>
    <xdr:sp macro="" textlink="">
      <xdr:nvSpPr>
        <xdr:cNvPr id="885" name="テキスト ボックス 884"/>
        <xdr:cNvSpPr txBox="1"/>
      </xdr:nvSpPr>
      <xdr:spPr>
        <a:xfrm>
          <a:off x="17901285" y="12972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6" name="正方形/長方形 885"/>
        <xdr:cNvSpPr/>
      </xdr:nvSpPr>
      <xdr:spPr>
        <a:xfrm>
          <a:off x="1780032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140335</xdr:rowOff>
    </xdr:to>
    <xdr:sp macro="" textlink="">
      <xdr:nvSpPr>
        <xdr:cNvPr id="887" name="正方形/長方形 886"/>
        <xdr:cNvSpPr/>
      </xdr:nvSpPr>
      <xdr:spPr>
        <a:xfrm>
          <a:off x="17927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8" name="正方形/長方形 887"/>
        <xdr:cNvSpPr/>
      </xdr:nvSpPr>
      <xdr:spPr>
        <a:xfrm>
          <a:off x="17927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140335</xdr:rowOff>
    </xdr:to>
    <xdr:sp macro="" textlink="">
      <xdr:nvSpPr>
        <xdr:cNvPr id="889" name="正方形/長方形 888"/>
        <xdr:cNvSpPr/>
      </xdr:nvSpPr>
      <xdr:spPr>
        <a:xfrm>
          <a:off x="18912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90" name="正方形/長方形 889"/>
        <xdr:cNvSpPr/>
      </xdr:nvSpPr>
      <xdr:spPr>
        <a:xfrm>
          <a:off x="18912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140335</xdr:rowOff>
    </xdr:to>
    <xdr:sp macro="" textlink="">
      <xdr:nvSpPr>
        <xdr:cNvPr id="891" name="正方形/長方形 890"/>
        <xdr:cNvSpPr/>
      </xdr:nvSpPr>
      <xdr:spPr>
        <a:xfrm>
          <a:off x="2002536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92" name="正方形/長方形 891"/>
        <xdr:cNvSpPr/>
      </xdr:nvSpPr>
      <xdr:spPr>
        <a:xfrm>
          <a:off x="2002536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3" name="正方形/長方形 892"/>
        <xdr:cNvSpPr/>
      </xdr:nvSpPr>
      <xdr:spPr>
        <a:xfrm>
          <a:off x="1780032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885" cy="225425"/>
    <xdr:sp macro="" textlink="">
      <xdr:nvSpPr>
        <xdr:cNvPr id="894" name="テキスト ボックス 893"/>
        <xdr:cNvSpPr txBox="1"/>
      </xdr:nvSpPr>
      <xdr:spPr>
        <a:xfrm>
          <a:off x="1776730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5" name="直線コネクタ 894"/>
        <xdr:cNvCxnSpPr/>
      </xdr:nvCxnSpPr>
      <xdr:spPr>
        <a:xfrm>
          <a:off x="1780032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780032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8920" cy="258445"/>
    <xdr:sp macro="" textlink="">
      <xdr:nvSpPr>
        <xdr:cNvPr id="897" name="テキスト ボックス 896"/>
        <xdr:cNvSpPr txBox="1"/>
      </xdr:nvSpPr>
      <xdr:spPr>
        <a:xfrm>
          <a:off x="17561560" y="157708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98" name="直線コネクタ 897"/>
        <xdr:cNvCxnSpPr/>
      </xdr:nvCxnSpPr>
      <xdr:spPr>
        <a:xfrm>
          <a:off x="1780032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8920" cy="258445"/>
    <xdr:sp macro="" textlink="">
      <xdr:nvSpPr>
        <xdr:cNvPr id="899" name="テキスト ボックス 898"/>
        <xdr:cNvSpPr txBox="1"/>
      </xdr:nvSpPr>
      <xdr:spPr>
        <a:xfrm>
          <a:off x="17561560" y="1464310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0" name="前年度繰上充用金グラフ枠"/>
        <xdr:cNvSpPr/>
      </xdr:nvSpPr>
      <xdr:spPr>
        <a:xfrm>
          <a:off x="1780032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1" name="直線コネクタ 900"/>
        <xdr:cNvCxnSpPr/>
      </xdr:nvCxnSpPr>
      <xdr:spPr>
        <a:xfrm>
          <a:off x="2157031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2" name="前年度繰上充用金最小値テキスト"/>
        <xdr:cNvSpPr txBox="1"/>
      </xdr:nvSpPr>
      <xdr:spPr>
        <a:xfrm>
          <a:off x="216230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3" name="直線コネクタ 902"/>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4" name="前年度繰上充用金最大値テキスト"/>
        <xdr:cNvSpPr txBox="1"/>
      </xdr:nvSpPr>
      <xdr:spPr>
        <a:xfrm>
          <a:off x="2162302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906" name="直線コネクタ 905"/>
        <xdr:cNvCxnSpPr/>
      </xdr:nvCxnSpPr>
      <xdr:spPr>
        <a:xfrm>
          <a:off x="20759420" y="159131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7" name="前年度繰上充用金平均値テキスト"/>
        <xdr:cNvSpPr txBox="1"/>
      </xdr:nvSpPr>
      <xdr:spPr>
        <a:xfrm>
          <a:off x="2162302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08" name="フローチャート: 判断 907"/>
        <xdr:cNvSpPr/>
      </xdr:nvSpPr>
      <xdr:spPr>
        <a:xfrm>
          <a:off x="2152142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9" name="直線コネクタ 908"/>
        <xdr:cNvCxnSpPr/>
      </xdr:nvCxnSpPr>
      <xdr:spPr>
        <a:xfrm>
          <a:off x="19890740" y="159131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0" name="フローチャート: 判断 909"/>
        <xdr:cNvSpPr/>
      </xdr:nvSpPr>
      <xdr:spPr>
        <a:xfrm>
          <a:off x="2070862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8920" cy="259080"/>
    <xdr:sp macro="" textlink="">
      <xdr:nvSpPr>
        <xdr:cNvPr id="911" name="テキスト ボックス 910"/>
        <xdr:cNvSpPr txBox="1"/>
      </xdr:nvSpPr>
      <xdr:spPr>
        <a:xfrm>
          <a:off x="2063496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2" name="直線コネクタ 911"/>
        <xdr:cNvCxnSpPr/>
      </xdr:nvCxnSpPr>
      <xdr:spPr>
        <a:xfrm>
          <a:off x="190271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3" name="フローチャート: 判断 912"/>
        <xdr:cNvSpPr/>
      </xdr:nvSpPr>
      <xdr:spPr>
        <a:xfrm>
          <a:off x="198399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9555" cy="259080"/>
    <xdr:sp macro="" textlink="">
      <xdr:nvSpPr>
        <xdr:cNvPr id="914" name="テキスト ボックス 913"/>
        <xdr:cNvSpPr txBox="1"/>
      </xdr:nvSpPr>
      <xdr:spPr>
        <a:xfrm>
          <a:off x="1977136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15" name="直線コネクタ 914"/>
        <xdr:cNvCxnSpPr/>
      </xdr:nvCxnSpPr>
      <xdr:spPr>
        <a:xfrm>
          <a:off x="181635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6" name="フローチャート: 判断 915"/>
        <xdr:cNvSpPr/>
      </xdr:nvSpPr>
      <xdr:spPr>
        <a:xfrm>
          <a:off x="189763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9555" cy="259080"/>
    <xdr:sp macro="" textlink="">
      <xdr:nvSpPr>
        <xdr:cNvPr id="917" name="テキスト ボックス 916"/>
        <xdr:cNvSpPr txBox="1"/>
      </xdr:nvSpPr>
      <xdr:spPr>
        <a:xfrm>
          <a:off x="1890776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18" name="フローチャート: 判断 917"/>
        <xdr:cNvSpPr/>
      </xdr:nvSpPr>
      <xdr:spPr>
        <a:xfrm>
          <a:off x="1811274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8920" cy="259080"/>
    <xdr:sp macro="" textlink="">
      <xdr:nvSpPr>
        <xdr:cNvPr id="919" name="テキスト ボックス 918"/>
        <xdr:cNvSpPr txBox="1"/>
      </xdr:nvSpPr>
      <xdr:spPr>
        <a:xfrm>
          <a:off x="1803908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1365" cy="259080"/>
    <xdr:sp macro="" textlink="">
      <xdr:nvSpPr>
        <xdr:cNvPr id="920" name="テキスト ボックス 919"/>
        <xdr:cNvSpPr txBox="1"/>
      </xdr:nvSpPr>
      <xdr:spPr>
        <a:xfrm>
          <a:off x="21386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1" name="テキスト ボックス 920"/>
        <xdr:cNvSpPr txBox="1"/>
      </xdr:nvSpPr>
      <xdr:spPr>
        <a:xfrm>
          <a:off x="2057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1365" cy="259080"/>
    <xdr:sp macro="" textlink="">
      <xdr:nvSpPr>
        <xdr:cNvPr id="922" name="テキスト ボックス 921"/>
        <xdr:cNvSpPr txBox="1"/>
      </xdr:nvSpPr>
      <xdr:spPr>
        <a:xfrm>
          <a:off x="197053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3" name="テキスト ボックス 922"/>
        <xdr:cNvSpPr txBox="1"/>
      </xdr:nvSpPr>
      <xdr:spPr>
        <a:xfrm>
          <a:off x="188417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4" name="テキスト ボックス 923"/>
        <xdr:cNvSpPr txBox="1"/>
      </xdr:nvSpPr>
      <xdr:spPr>
        <a:xfrm>
          <a:off x="179781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5" name="楕円 924"/>
        <xdr:cNvSpPr/>
      </xdr:nvSpPr>
      <xdr:spPr>
        <a:xfrm>
          <a:off x="2152142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6" name="前年度繰上充用金該当値テキスト"/>
        <xdr:cNvSpPr txBox="1"/>
      </xdr:nvSpPr>
      <xdr:spPr>
        <a:xfrm>
          <a:off x="2162302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7" name="楕円 926"/>
        <xdr:cNvSpPr/>
      </xdr:nvSpPr>
      <xdr:spPr>
        <a:xfrm>
          <a:off x="2070862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8920" cy="259080"/>
    <xdr:sp macro="" textlink="">
      <xdr:nvSpPr>
        <xdr:cNvPr id="928" name="テキスト ボックス 927"/>
        <xdr:cNvSpPr txBox="1"/>
      </xdr:nvSpPr>
      <xdr:spPr>
        <a:xfrm>
          <a:off x="20634960" y="1563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9" name="楕円 928"/>
        <xdr:cNvSpPr/>
      </xdr:nvSpPr>
      <xdr:spPr>
        <a:xfrm>
          <a:off x="198399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9555" cy="259080"/>
    <xdr:sp macro="" textlink="">
      <xdr:nvSpPr>
        <xdr:cNvPr id="930" name="テキスト ボックス 929"/>
        <xdr:cNvSpPr txBox="1"/>
      </xdr:nvSpPr>
      <xdr:spPr>
        <a:xfrm>
          <a:off x="1977136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1" name="楕円 930"/>
        <xdr:cNvSpPr/>
      </xdr:nvSpPr>
      <xdr:spPr>
        <a:xfrm>
          <a:off x="189763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9555" cy="259080"/>
    <xdr:sp macro="" textlink="">
      <xdr:nvSpPr>
        <xdr:cNvPr id="932" name="テキスト ボックス 931"/>
        <xdr:cNvSpPr txBox="1"/>
      </xdr:nvSpPr>
      <xdr:spPr>
        <a:xfrm>
          <a:off x="1890776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3" name="楕円 932"/>
        <xdr:cNvSpPr/>
      </xdr:nvSpPr>
      <xdr:spPr>
        <a:xfrm>
          <a:off x="1811274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8920" cy="259080"/>
    <xdr:sp macro="" textlink="">
      <xdr:nvSpPr>
        <xdr:cNvPr id="934" name="テキスト ボックス 933"/>
        <xdr:cNvSpPr txBox="1"/>
      </xdr:nvSpPr>
      <xdr:spPr>
        <a:xfrm>
          <a:off x="18039080" y="1563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5" name="正方形/長方形 934"/>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6" name="正方形/長方形 935"/>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7" name="テキスト ボックス 936"/>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・人件費は前年度から</a:t>
          </a:r>
          <a:r>
            <a:rPr kumimoji="1" lang="en-US" altLang="ja-JP" sz="1300">
              <a:latin typeface="ＭＳ Ｐゴシック"/>
              <a:ea typeface="ＭＳ Ｐゴシック"/>
            </a:rPr>
            <a:t>1,121</a:t>
          </a:r>
          <a:r>
            <a:rPr kumimoji="1" lang="ja-JP" altLang="en-US" sz="1300">
              <a:latin typeface="ＭＳ Ｐゴシック"/>
              <a:ea typeface="ＭＳ Ｐゴシック"/>
            </a:rPr>
            <a:t>円増加し、住民一人当たり</a:t>
          </a:r>
          <a:r>
            <a:rPr kumimoji="1" lang="en-US" altLang="ja-JP" sz="1300">
              <a:latin typeface="ＭＳ Ｐゴシック"/>
              <a:ea typeface="ＭＳ Ｐゴシック"/>
            </a:rPr>
            <a:t>94,368</a:t>
          </a:r>
          <a:r>
            <a:rPr kumimoji="1" lang="ja-JP" altLang="en-US" sz="1300">
              <a:latin typeface="ＭＳ Ｐゴシック"/>
              <a:ea typeface="ＭＳ Ｐゴシック"/>
            </a:rPr>
            <a:t>円であり、類似団体平均を</a:t>
          </a:r>
          <a:r>
            <a:rPr kumimoji="1" lang="en-US" altLang="ja-JP" sz="1300">
              <a:latin typeface="ＭＳ Ｐゴシック"/>
              <a:ea typeface="ＭＳ Ｐゴシック"/>
            </a:rPr>
            <a:t>5,909</a:t>
          </a:r>
          <a:r>
            <a:rPr kumimoji="1" lang="ja-JP" altLang="en-US" sz="1300">
              <a:latin typeface="ＭＳ Ｐゴシック"/>
              <a:ea typeface="ＭＳ Ｐゴシック"/>
            </a:rPr>
            <a:t>円上回っている。類似団体と比べ市営の保育所が多く、消防行政や放課後児童クラブ運営を直営していること等が主な要因となっている。</a:t>
          </a:r>
        </a:p>
        <a:p>
          <a:r>
            <a:rPr kumimoji="1" lang="ja-JP" altLang="en-US" sz="1300">
              <a:latin typeface="ＭＳ Ｐゴシック"/>
              <a:ea typeface="ＭＳ Ｐゴシック"/>
            </a:rPr>
            <a:t>・物件費は前年度から</a:t>
          </a:r>
          <a:r>
            <a:rPr kumimoji="1" lang="en-US" altLang="ja-JP" sz="1300">
              <a:latin typeface="ＭＳ Ｐゴシック"/>
              <a:ea typeface="ＭＳ Ｐゴシック"/>
            </a:rPr>
            <a:t>3,647</a:t>
          </a:r>
          <a:r>
            <a:rPr kumimoji="1" lang="ja-JP" altLang="en-US" sz="1300">
              <a:latin typeface="ＭＳ Ｐゴシック"/>
              <a:ea typeface="ＭＳ Ｐゴシック"/>
            </a:rPr>
            <a:t>円減少し、住民一人当たり</a:t>
          </a:r>
          <a:r>
            <a:rPr kumimoji="1" lang="en-US" altLang="ja-JP" sz="1300">
              <a:latin typeface="ＭＳ Ｐゴシック"/>
              <a:ea typeface="ＭＳ Ｐゴシック"/>
            </a:rPr>
            <a:t>59,678</a:t>
          </a:r>
          <a:r>
            <a:rPr kumimoji="1" lang="ja-JP" altLang="en-US" sz="1300">
              <a:latin typeface="ＭＳ Ｐゴシック"/>
              <a:ea typeface="ＭＳ Ｐゴシック"/>
            </a:rPr>
            <a:t>円であり、類似団体平均を</a:t>
          </a:r>
          <a:r>
            <a:rPr kumimoji="1" lang="en-US" altLang="ja-JP" sz="1300">
              <a:latin typeface="ＭＳ Ｐゴシック"/>
              <a:ea typeface="ＭＳ Ｐゴシック"/>
            </a:rPr>
            <a:t>24,642</a:t>
          </a:r>
          <a:r>
            <a:rPr kumimoji="1" lang="ja-JP" altLang="en-US" sz="1300">
              <a:latin typeface="ＭＳ Ｐゴシック"/>
              <a:ea typeface="ＭＳ Ｐゴシック"/>
            </a:rPr>
            <a:t>円下回っている。新型コロナウイルスワクチン接種業務委託が終了したことが減少の主な要因である。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・扶助費は前年度から</a:t>
          </a:r>
          <a:r>
            <a:rPr kumimoji="1" lang="en-US" altLang="ja-JP" sz="1300">
              <a:latin typeface="ＭＳ Ｐゴシック"/>
              <a:ea typeface="ＭＳ Ｐゴシック"/>
            </a:rPr>
            <a:t>13,627</a:t>
          </a:r>
          <a:r>
            <a:rPr kumimoji="1" lang="ja-JP" altLang="en-US" sz="1300">
              <a:latin typeface="ＭＳ Ｐゴシック"/>
              <a:ea typeface="ＭＳ Ｐゴシック"/>
            </a:rPr>
            <a:t>円増加し、住民一人当たり</a:t>
          </a:r>
          <a:r>
            <a:rPr kumimoji="1" lang="en-US" altLang="ja-JP" sz="1300">
              <a:latin typeface="ＭＳ Ｐゴシック"/>
              <a:ea typeface="ＭＳ Ｐゴシック"/>
            </a:rPr>
            <a:t>104,016</a:t>
          </a:r>
          <a:r>
            <a:rPr kumimoji="1" lang="ja-JP" altLang="en-US" sz="1300">
              <a:latin typeface="ＭＳ Ｐゴシック"/>
              <a:ea typeface="ＭＳ Ｐゴシック"/>
            </a:rPr>
            <a:t>円であり、類似団体平均を</a:t>
          </a:r>
          <a:r>
            <a:rPr kumimoji="1" lang="en-US" altLang="ja-JP" sz="1300">
              <a:latin typeface="ＭＳ Ｐゴシック"/>
              <a:ea typeface="ＭＳ Ｐゴシック"/>
            </a:rPr>
            <a:t>17,094</a:t>
          </a:r>
          <a:r>
            <a:rPr kumimoji="1" lang="ja-JP" altLang="en-US" sz="1300">
              <a:latin typeface="ＭＳ Ｐゴシック"/>
              <a:ea typeface="ＭＳ Ｐゴシック"/>
            </a:rPr>
            <a:t>円下回っている。低所得者や子育て世帯への臨時的な経済対策に係る給付金の増加が主な要因である。</a:t>
          </a:r>
        </a:p>
        <a:p>
          <a:r>
            <a:rPr kumimoji="1" lang="ja-JP" altLang="en-US" sz="1300">
              <a:latin typeface="ＭＳ Ｐゴシック"/>
              <a:ea typeface="ＭＳ Ｐゴシック"/>
            </a:rPr>
            <a:t>・補助費等は前年度から</a:t>
          </a:r>
          <a:r>
            <a:rPr kumimoji="1" lang="en-US" altLang="ja-JP" sz="1300">
              <a:latin typeface="ＭＳ Ｐゴシック"/>
              <a:ea typeface="ＭＳ Ｐゴシック"/>
            </a:rPr>
            <a:t>13,682</a:t>
          </a:r>
          <a:r>
            <a:rPr kumimoji="1" lang="ja-JP" altLang="en-US" sz="1300">
              <a:latin typeface="ＭＳ Ｐゴシック"/>
              <a:ea typeface="ＭＳ Ｐゴシック"/>
            </a:rPr>
            <a:t>円減少し、住民一人当たり</a:t>
          </a:r>
          <a:r>
            <a:rPr kumimoji="1" lang="en-US" altLang="ja-JP" sz="1300">
              <a:latin typeface="ＭＳ Ｐゴシック"/>
              <a:ea typeface="ＭＳ Ｐゴシック"/>
            </a:rPr>
            <a:t>76,251</a:t>
          </a:r>
          <a:r>
            <a:rPr kumimoji="1" lang="ja-JP" altLang="en-US" sz="1300">
              <a:latin typeface="ＭＳ Ｐゴシック"/>
              <a:ea typeface="ＭＳ Ｐゴシック"/>
            </a:rPr>
            <a:t>円であり、類似団体平均を</a:t>
          </a:r>
          <a:r>
            <a:rPr kumimoji="1" lang="en-US" altLang="ja-JP" sz="1300">
              <a:latin typeface="ＭＳ Ｐゴシック"/>
              <a:ea typeface="ＭＳ Ｐゴシック"/>
            </a:rPr>
            <a:t>4,981</a:t>
          </a:r>
          <a:r>
            <a:rPr kumimoji="1" lang="ja-JP" altLang="en-US" sz="1300">
              <a:latin typeface="ＭＳ Ｐゴシック"/>
              <a:ea typeface="ＭＳ Ｐゴシック"/>
            </a:rPr>
            <a:t>円下回っている。前年度に市内中小事業者や農水産業者への臨時的な経済対策に係る給付金事業があったことが減少の主な要因である。</a:t>
          </a:r>
        </a:p>
        <a:p>
          <a:r>
            <a:rPr kumimoji="1" lang="ja-JP" altLang="en-US" sz="1300">
              <a:latin typeface="ＭＳ Ｐゴシック"/>
              <a:ea typeface="ＭＳ Ｐゴシック"/>
            </a:rPr>
            <a:t>・普通建設事業費は前年度から</a:t>
          </a:r>
          <a:r>
            <a:rPr kumimoji="1" lang="en-US" altLang="ja-JP" sz="1300">
              <a:latin typeface="ＭＳ Ｐゴシック"/>
              <a:ea typeface="ＭＳ Ｐゴシック"/>
            </a:rPr>
            <a:t>7,918</a:t>
          </a:r>
          <a:r>
            <a:rPr kumimoji="1" lang="ja-JP" altLang="en-US" sz="1300">
              <a:latin typeface="ＭＳ Ｐゴシック"/>
              <a:ea typeface="ＭＳ Ｐゴシック"/>
            </a:rPr>
            <a:t>円減少し、住民一人当たり</a:t>
          </a:r>
          <a:r>
            <a:rPr kumimoji="1" lang="en-US" altLang="ja-JP" sz="1300">
              <a:latin typeface="ＭＳ Ｐゴシック"/>
              <a:ea typeface="ＭＳ Ｐゴシック"/>
            </a:rPr>
            <a:t>53,861</a:t>
          </a:r>
          <a:r>
            <a:rPr kumimoji="1" lang="ja-JP" altLang="en-US" sz="1300">
              <a:latin typeface="ＭＳ Ｐゴシック"/>
              <a:ea typeface="ＭＳ Ｐゴシック"/>
            </a:rPr>
            <a:t>円であり、類似団体平均を</a:t>
          </a:r>
          <a:r>
            <a:rPr kumimoji="1" lang="en-US" altLang="ja-JP" sz="1300">
              <a:latin typeface="ＭＳ Ｐゴシック"/>
              <a:ea typeface="ＭＳ Ｐゴシック"/>
            </a:rPr>
            <a:t>26,960</a:t>
          </a:r>
          <a:r>
            <a:rPr kumimoji="1" lang="ja-JP" altLang="en-US" sz="1300">
              <a:latin typeface="ＭＳ Ｐゴシック"/>
              <a:ea typeface="ＭＳ Ｐゴシック"/>
            </a:rPr>
            <a:t>円下回っている。更新整備が前年度から</a:t>
          </a:r>
          <a:r>
            <a:rPr kumimoji="1" lang="en-US" altLang="ja-JP" sz="1300">
              <a:latin typeface="ＭＳ Ｐゴシック"/>
              <a:ea typeface="ＭＳ Ｐゴシック"/>
            </a:rPr>
            <a:t>10,207</a:t>
          </a:r>
          <a:r>
            <a:rPr kumimoji="1" lang="ja-JP" altLang="en-US" sz="1300">
              <a:latin typeface="ＭＳ Ｐゴシック"/>
              <a:ea typeface="ＭＳ Ｐゴシック"/>
            </a:rPr>
            <a:t>円増加しているのは、公立保育所及び消防分署の集約化事業が主な要因である。</a:t>
          </a:r>
          <a:endParaRPr kumimoji="1" lang="en-US" altLang="ja-JP" sz="1300">
            <a:latin typeface="ＭＳ Ｐゴシック"/>
            <a:ea typeface="ＭＳ Ｐゴシック"/>
          </a:endParaRPr>
        </a:p>
        <a:p>
          <a:r>
            <a:rPr kumimoji="1" lang="ja-JP" altLang="en-US" sz="1300">
              <a:latin typeface="ＭＳ Ｐゴシック"/>
              <a:ea typeface="ＭＳ Ｐゴシック"/>
            </a:rPr>
            <a:t>・貸付金は前年度から</a:t>
          </a:r>
          <a:r>
            <a:rPr kumimoji="1" lang="en-US" altLang="ja-JP" sz="1300">
              <a:latin typeface="ＭＳ Ｐゴシック"/>
              <a:ea typeface="ＭＳ Ｐゴシック"/>
            </a:rPr>
            <a:t>6,141</a:t>
          </a:r>
          <a:r>
            <a:rPr kumimoji="1" lang="ja-JP" altLang="en-US" sz="1300">
              <a:latin typeface="ＭＳ Ｐゴシック"/>
              <a:ea typeface="ＭＳ Ｐゴシック"/>
            </a:rPr>
            <a:t>円増加し、住民一人当たり</a:t>
          </a:r>
          <a:r>
            <a:rPr kumimoji="1" lang="en-US" altLang="ja-JP" sz="1300">
              <a:latin typeface="ＭＳ Ｐゴシック"/>
              <a:ea typeface="ＭＳ Ｐゴシック"/>
            </a:rPr>
            <a:t>14,863</a:t>
          </a:r>
          <a:r>
            <a:rPr kumimoji="1" lang="ja-JP" altLang="en-US" sz="1300">
              <a:latin typeface="ＭＳ Ｐゴシック"/>
              <a:ea typeface="ＭＳ Ｐゴシック"/>
            </a:rPr>
            <a:t>円であり、類似団体平均を</a:t>
          </a:r>
          <a:r>
            <a:rPr kumimoji="1" lang="en-US" altLang="ja-JP" sz="1300">
              <a:latin typeface="ＭＳ Ｐゴシック"/>
              <a:ea typeface="ＭＳ Ｐゴシック"/>
            </a:rPr>
            <a:t>7,804</a:t>
          </a:r>
          <a:r>
            <a:rPr kumimoji="1" lang="ja-JP" altLang="en-US" sz="1300">
              <a:latin typeface="ＭＳ Ｐゴシック"/>
              <a:ea typeface="ＭＳ Ｐゴシック"/>
            </a:rPr>
            <a:t>円上回っている。地方独立行政法人総合病院国保旭中央病院への転貸債が影響しており、最新医療機器整備のための病院事業債が増したため貸付金が増加した。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千葉県旭市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62,747
60,907
130.47
34,083,495
32,691,516
1,211,381
18,270,075
31,742,462</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9.9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83260" y="311023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9080"/>
    <xdr:sp macro="" textlink="">
      <xdr:nvSpPr>
        <xdr:cNvPr id="31" name="テキスト ボックス 30"/>
        <xdr:cNvSpPr txBox="1"/>
      </xdr:nvSpPr>
      <xdr:spPr>
        <a:xfrm>
          <a:off x="683260"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885" cy="225425"/>
    <xdr:sp macro="" textlink="">
      <xdr:nvSpPr>
        <xdr:cNvPr id="40" name="テキスト ボックス 39"/>
        <xdr:cNvSpPr txBox="1"/>
      </xdr:nvSpPr>
      <xdr:spPr>
        <a:xfrm>
          <a:off x="70866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7360" cy="259080"/>
    <xdr:sp macro="" textlink="">
      <xdr:nvSpPr>
        <xdr:cNvPr id="42" name="テキスト ボックス 41"/>
        <xdr:cNvSpPr txBox="1"/>
      </xdr:nvSpPr>
      <xdr:spPr>
        <a:xfrm>
          <a:off x="289560" y="6821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4168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7360" cy="258445"/>
    <xdr:sp macro="" textlink="">
      <xdr:nvSpPr>
        <xdr:cNvPr id="44" name="テキスト ボックス 43"/>
        <xdr:cNvSpPr txBox="1"/>
      </xdr:nvSpPr>
      <xdr:spPr>
        <a:xfrm>
          <a:off x="289560" y="644779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4168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7360" cy="258445"/>
    <xdr:sp macro="" textlink="">
      <xdr:nvSpPr>
        <xdr:cNvPr id="46" name="テキスト ボックス 45"/>
        <xdr:cNvSpPr txBox="1"/>
      </xdr:nvSpPr>
      <xdr:spPr>
        <a:xfrm>
          <a:off x="289560" y="60744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140335</xdr:rowOff>
    </xdr:from>
    <xdr:to xmlns:xdr="http://schemas.openxmlformats.org/drawingml/2006/spreadsheetDrawing">
      <xdr:col>28</xdr:col>
      <xdr:colOff>114300</xdr:colOff>
      <xdr:row>34</xdr:row>
      <xdr:rowOff>140335</xdr:rowOff>
    </xdr:to>
    <xdr:cxnSp macro="">
      <xdr:nvCxnSpPr>
        <xdr:cNvPr id="47" name="直線コネクタ 46"/>
        <xdr:cNvCxnSpPr/>
      </xdr:nvCxnSpPr>
      <xdr:spPr>
        <a:xfrm>
          <a:off x="74168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167640</xdr:rowOff>
    </xdr:from>
    <xdr:ext cx="467360" cy="259080"/>
    <xdr:sp macro="" textlink="">
      <xdr:nvSpPr>
        <xdr:cNvPr id="48" name="テキスト ボックス 47"/>
        <xdr:cNvSpPr txBox="1"/>
      </xdr:nvSpPr>
      <xdr:spPr>
        <a:xfrm>
          <a:off x="289560" y="5703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4168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31</xdr:row>
      <xdr:rowOff>130810</xdr:rowOff>
    </xdr:from>
    <xdr:ext cx="467360" cy="259080"/>
    <xdr:sp macro="" textlink="">
      <xdr:nvSpPr>
        <xdr:cNvPr id="50" name="テキスト ボックス 49"/>
        <xdr:cNvSpPr txBox="1"/>
      </xdr:nvSpPr>
      <xdr:spPr>
        <a:xfrm>
          <a:off x="289560" y="5331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4168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92710</xdr:rowOff>
    </xdr:from>
    <xdr:ext cx="467360" cy="258445"/>
    <xdr:sp macro="" textlink="">
      <xdr:nvSpPr>
        <xdr:cNvPr id="52" name="テキスト ボックス 51"/>
        <xdr:cNvSpPr txBox="1"/>
      </xdr:nvSpPr>
      <xdr:spPr>
        <a:xfrm>
          <a:off x="289560" y="495808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7360" cy="258445"/>
    <xdr:sp macro="" textlink="">
      <xdr:nvSpPr>
        <xdr:cNvPr id="54" name="テキスト ボックス 53"/>
        <xdr:cNvSpPr txBox="1"/>
      </xdr:nvSpPr>
      <xdr:spPr>
        <a:xfrm>
          <a:off x="289560" y="458470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31</xdr:row>
      <xdr:rowOff>22860</xdr:rowOff>
    </xdr:from>
    <xdr:to xmlns:xdr="http://schemas.openxmlformats.org/drawingml/2006/spreadsheetDrawing">
      <xdr:col>24</xdr:col>
      <xdr:colOff>62865</xdr:colOff>
      <xdr:row>38</xdr:row>
      <xdr:rowOff>74295</xdr:rowOff>
    </xdr:to>
    <xdr:cxnSp macro="">
      <xdr:nvCxnSpPr>
        <xdr:cNvPr id="56" name="直線コネクタ 55"/>
        <xdr:cNvCxnSpPr/>
      </xdr:nvCxnSpPr>
      <xdr:spPr>
        <a:xfrm flipV="1">
          <a:off x="4511675" y="5223510"/>
          <a:ext cx="1270" cy="12249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78105</xdr:rowOff>
    </xdr:from>
    <xdr:ext cx="469900" cy="259080"/>
    <xdr:sp macro="" textlink="">
      <xdr:nvSpPr>
        <xdr:cNvPr id="57" name="議会費最小値テキスト"/>
        <xdr:cNvSpPr txBox="1"/>
      </xdr:nvSpPr>
      <xdr:spPr>
        <a:xfrm>
          <a:off x="4564380" y="6452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74295</xdr:rowOff>
    </xdr:from>
    <xdr:to xmlns:xdr="http://schemas.openxmlformats.org/drawingml/2006/spreadsheetDrawing">
      <xdr:col>24</xdr:col>
      <xdr:colOff>152400</xdr:colOff>
      <xdr:row>38</xdr:row>
      <xdr:rowOff>74295</xdr:rowOff>
    </xdr:to>
    <xdr:cxnSp macro="">
      <xdr:nvCxnSpPr>
        <xdr:cNvPr id="58" name="直線コネクタ 57"/>
        <xdr:cNvCxnSpPr/>
      </xdr:nvCxnSpPr>
      <xdr:spPr>
        <a:xfrm>
          <a:off x="4429760" y="64484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140970</xdr:rowOff>
    </xdr:from>
    <xdr:ext cx="469900" cy="258445"/>
    <xdr:sp macro="" textlink="">
      <xdr:nvSpPr>
        <xdr:cNvPr id="59" name="議会費最大値テキスト"/>
        <xdr:cNvSpPr txBox="1"/>
      </xdr:nvSpPr>
      <xdr:spPr>
        <a:xfrm>
          <a:off x="4564380" y="50063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5,656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31</xdr:row>
      <xdr:rowOff>22860</xdr:rowOff>
    </xdr:from>
    <xdr:to xmlns:xdr="http://schemas.openxmlformats.org/drawingml/2006/spreadsheetDrawing">
      <xdr:col>24</xdr:col>
      <xdr:colOff>152400</xdr:colOff>
      <xdr:row>31</xdr:row>
      <xdr:rowOff>22860</xdr:rowOff>
    </xdr:to>
    <xdr:cxnSp macro="">
      <xdr:nvCxnSpPr>
        <xdr:cNvPr id="60" name="直線コネクタ 59"/>
        <xdr:cNvCxnSpPr/>
      </xdr:nvCxnSpPr>
      <xdr:spPr>
        <a:xfrm>
          <a:off x="4429760" y="52235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167005</xdr:rowOff>
    </xdr:from>
    <xdr:to xmlns:xdr="http://schemas.openxmlformats.org/drawingml/2006/spreadsheetDrawing">
      <xdr:col>24</xdr:col>
      <xdr:colOff>63500</xdr:colOff>
      <xdr:row>36</xdr:row>
      <xdr:rowOff>41275</xdr:rowOff>
    </xdr:to>
    <xdr:cxnSp macro="">
      <xdr:nvCxnSpPr>
        <xdr:cNvPr id="61" name="直線コネクタ 60"/>
        <xdr:cNvCxnSpPr/>
      </xdr:nvCxnSpPr>
      <xdr:spPr>
        <a:xfrm flipV="1">
          <a:off x="3700780" y="6038215"/>
          <a:ext cx="8128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95250</xdr:rowOff>
    </xdr:from>
    <xdr:ext cx="469900" cy="259080"/>
    <xdr:sp macro="" textlink="">
      <xdr:nvSpPr>
        <xdr:cNvPr id="62" name="議会費平均値テキスト"/>
        <xdr:cNvSpPr txBox="1"/>
      </xdr:nvSpPr>
      <xdr:spPr>
        <a:xfrm>
          <a:off x="4564380" y="596646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116840</xdr:rowOff>
    </xdr:from>
    <xdr:to xmlns:xdr="http://schemas.openxmlformats.org/drawingml/2006/spreadsheetDrawing">
      <xdr:col>24</xdr:col>
      <xdr:colOff>114300</xdr:colOff>
      <xdr:row>36</xdr:row>
      <xdr:rowOff>46990</xdr:rowOff>
    </xdr:to>
    <xdr:sp macro="" textlink="">
      <xdr:nvSpPr>
        <xdr:cNvPr id="63" name="フローチャート: 判断 62"/>
        <xdr:cNvSpPr/>
      </xdr:nvSpPr>
      <xdr:spPr>
        <a:xfrm>
          <a:off x="4462780" y="5988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36</xdr:row>
      <xdr:rowOff>41275</xdr:rowOff>
    </xdr:from>
    <xdr:to xmlns:xdr="http://schemas.openxmlformats.org/drawingml/2006/spreadsheetDrawing">
      <xdr:col>19</xdr:col>
      <xdr:colOff>177800</xdr:colOff>
      <xdr:row>36</xdr:row>
      <xdr:rowOff>153670</xdr:rowOff>
    </xdr:to>
    <xdr:cxnSp macro="">
      <xdr:nvCxnSpPr>
        <xdr:cNvPr id="64" name="直線コネクタ 63"/>
        <xdr:cNvCxnSpPr/>
      </xdr:nvCxnSpPr>
      <xdr:spPr>
        <a:xfrm flipV="1">
          <a:off x="2832100" y="6080125"/>
          <a:ext cx="868680" cy="112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148590</xdr:rowOff>
    </xdr:from>
    <xdr:to xmlns:xdr="http://schemas.openxmlformats.org/drawingml/2006/spreadsheetDrawing">
      <xdr:col>20</xdr:col>
      <xdr:colOff>38100</xdr:colOff>
      <xdr:row>36</xdr:row>
      <xdr:rowOff>78740</xdr:rowOff>
    </xdr:to>
    <xdr:sp macro="" textlink="">
      <xdr:nvSpPr>
        <xdr:cNvPr id="65" name="フローチャート: 判断 64"/>
        <xdr:cNvSpPr/>
      </xdr:nvSpPr>
      <xdr:spPr>
        <a:xfrm>
          <a:off x="3649980" y="601980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95250</xdr:rowOff>
    </xdr:from>
    <xdr:ext cx="469900" cy="259080"/>
    <xdr:sp macro="" textlink="">
      <xdr:nvSpPr>
        <xdr:cNvPr id="66" name="テキスト ボックス 65"/>
        <xdr:cNvSpPr txBox="1"/>
      </xdr:nvSpPr>
      <xdr:spPr>
        <a:xfrm>
          <a:off x="3470910" y="5798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153670</xdr:rowOff>
    </xdr:from>
    <xdr:to xmlns:xdr="http://schemas.openxmlformats.org/drawingml/2006/spreadsheetDrawing">
      <xdr:col>15</xdr:col>
      <xdr:colOff>50800</xdr:colOff>
      <xdr:row>37</xdr:row>
      <xdr:rowOff>27305</xdr:rowOff>
    </xdr:to>
    <xdr:cxnSp macro="">
      <xdr:nvCxnSpPr>
        <xdr:cNvPr id="67" name="直線コネクタ 66"/>
        <xdr:cNvCxnSpPr/>
      </xdr:nvCxnSpPr>
      <xdr:spPr>
        <a:xfrm flipV="1">
          <a:off x="1968500" y="6192520"/>
          <a:ext cx="8636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167640</xdr:rowOff>
    </xdr:from>
    <xdr:to xmlns:xdr="http://schemas.openxmlformats.org/drawingml/2006/spreadsheetDrawing">
      <xdr:col>15</xdr:col>
      <xdr:colOff>101600</xdr:colOff>
      <xdr:row>36</xdr:row>
      <xdr:rowOff>98425</xdr:rowOff>
    </xdr:to>
    <xdr:sp macro="" textlink="">
      <xdr:nvSpPr>
        <xdr:cNvPr id="68" name="フローチャート: 判断 67"/>
        <xdr:cNvSpPr/>
      </xdr:nvSpPr>
      <xdr:spPr>
        <a:xfrm>
          <a:off x="2781300" y="603885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114935</xdr:rowOff>
    </xdr:from>
    <xdr:ext cx="469265" cy="259080"/>
    <xdr:sp macro="" textlink="">
      <xdr:nvSpPr>
        <xdr:cNvPr id="69" name="テキスト ボックス 68"/>
        <xdr:cNvSpPr txBox="1"/>
      </xdr:nvSpPr>
      <xdr:spPr>
        <a:xfrm>
          <a:off x="2602230" y="58185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167640</xdr:rowOff>
    </xdr:from>
    <xdr:to xmlns:xdr="http://schemas.openxmlformats.org/drawingml/2006/spreadsheetDrawing">
      <xdr:col>10</xdr:col>
      <xdr:colOff>114300</xdr:colOff>
      <xdr:row>37</xdr:row>
      <xdr:rowOff>27305</xdr:rowOff>
    </xdr:to>
    <xdr:cxnSp macro="">
      <xdr:nvCxnSpPr>
        <xdr:cNvPr id="70" name="直線コネクタ 69"/>
        <xdr:cNvCxnSpPr/>
      </xdr:nvCxnSpPr>
      <xdr:spPr>
        <a:xfrm>
          <a:off x="1104900" y="6206490"/>
          <a:ext cx="8636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151765</xdr:rowOff>
    </xdr:from>
    <xdr:to xmlns:xdr="http://schemas.openxmlformats.org/drawingml/2006/spreadsheetDrawing">
      <xdr:col>10</xdr:col>
      <xdr:colOff>165100</xdr:colOff>
      <xdr:row>36</xdr:row>
      <xdr:rowOff>81915</xdr:rowOff>
    </xdr:to>
    <xdr:sp macro="" textlink="">
      <xdr:nvSpPr>
        <xdr:cNvPr id="71" name="フローチャート: 判断 70"/>
        <xdr:cNvSpPr/>
      </xdr:nvSpPr>
      <xdr:spPr>
        <a:xfrm>
          <a:off x="1917700" y="60229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98425</xdr:rowOff>
    </xdr:from>
    <xdr:ext cx="469265" cy="259080"/>
    <xdr:sp macro="" textlink="">
      <xdr:nvSpPr>
        <xdr:cNvPr id="72" name="テキスト ボックス 71"/>
        <xdr:cNvSpPr txBox="1"/>
      </xdr:nvSpPr>
      <xdr:spPr>
        <a:xfrm>
          <a:off x="1738630" y="58019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112395</xdr:rowOff>
    </xdr:from>
    <xdr:to xmlns:xdr="http://schemas.openxmlformats.org/drawingml/2006/spreadsheetDrawing">
      <xdr:col>6</xdr:col>
      <xdr:colOff>38100</xdr:colOff>
      <xdr:row>36</xdr:row>
      <xdr:rowOff>42545</xdr:rowOff>
    </xdr:to>
    <xdr:sp macro="" textlink="">
      <xdr:nvSpPr>
        <xdr:cNvPr id="73" name="フローチャート: 判断 72"/>
        <xdr:cNvSpPr/>
      </xdr:nvSpPr>
      <xdr:spPr>
        <a:xfrm>
          <a:off x="1054100" y="598360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59055</xdr:rowOff>
    </xdr:from>
    <xdr:ext cx="469900" cy="259080"/>
    <xdr:sp macro="" textlink="">
      <xdr:nvSpPr>
        <xdr:cNvPr id="74" name="テキスト ボックス 73"/>
        <xdr:cNvSpPr txBox="1"/>
      </xdr:nvSpPr>
      <xdr:spPr>
        <a:xfrm>
          <a:off x="875030" y="5762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1365" cy="259080"/>
    <xdr:sp macro="" textlink="">
      <xdr:nvSpPr>
        <xdr:cNvPr id="75" name="テキスト ボックス 74"/>
        <xdr:cNvSpPr txBox="1"/>
      </xdr:nvSpPr>
      <xdr:spPr>
        <a:xfrm>
          <a:off x="432816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1365" cy="259080"/>
    <xdr:sp macro="" textlink="">
      <xdr:nvSpPr>
        <xdr:cNvPr id="77" name="テキスト ボックス 76"/>
        <xdr:cNvSpPr txBox="1"/>
      </xdr:nvSpPr>
      <xdr:spPr>
        <a:xfrm>
          <a:off x="26466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116205</xdr:rowOff>
    </xdr:from>
    <xdr:to xmlns:xdr="http://schemas.openxmlformats.org/drawingml/2006/spreadsheetDrawing">
      <xdr:col>24</xdr:col>
      <xdr:colOff>114300</xdr:colOff>
      <xdr:row>36</xdr:row>
      <xdr:rowOff>46990</xdr:rowOff>
    </xdr:to>
    <xdr:sp macro="" textlink="">
      <xdr:nvSpPr>
        <xdr:cNvPr id="80" name="楕円 79"/>
        <xdr:cNvSpPr/>
      </xdr:nvSpPr>
      <xdr:spPr>
        <a:xfrm>
          <a:off x="4462780" y="598741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139065</xdr:rowOff>
    </xdr:from>
    <xdr:ext cx="469900" cy="259080"/>
    <xdr:sp macro="" textlink="">
      <xdr:nvSpPr>
        <xdr:cNvPr id="81" name="議会費該当値テキスト"/>
        <xdr:cNvSpPr txBox="1"/>
      </xdr:nvSpPr>
      <xdr:spPr>
        <a:xfrm>
          <a:off x="4564380" y="58426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161925</xdr:rowOff>
    </xdr:from>
    <xdr:to xmlns:xdr="http://schemas.openxmlformats.org/drawingml/2006/spreadsheetDrawing">
      <xdr:col>20</xdr:col>
      <xdr:colOff>38100</xdr:colOff>
      <xdr:row>36</xdr:row>
      <xdr:rowOff>92075</xdr:rowOff>
    </xdr:to>
    <xdr:sp macro="" textlink="">
      <xdr:nvSpPr>
        <xdr:cNvPr id="82" name="楕円 81"/>
        <xdr:cNvSpPr/>
      </xdr:nvSpPr>
      <xdr:spPr>
        <a:xfrm>
          <a:off x="3649980" y="603313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36</xdr:row>
      <xdr:rowOff>83185</xdr:rowOff>
    </xdr:from>
    <xdr:ext cx="469900" cy="259080"/>
    <xdr:sp macro="" textlink="">
      <xdr:nvSpPr>
        <xdr:cNvPr id="83" name="テキスト ボックス 82"/>
        <xdr:cNvSpPr txBox="1"/>
      </xdr:nvSpPr>
      <xdr:spPr>
        <a:xfrm>
          <a:off x="3470910" y="6122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102870</xdr:rowOff>
    </xdr:from>
    <xdr:to xmlns:xdr="http://schemas.openxmlformats.org/drawingml/2006/spreadsheetDrawing">
      <xdr:col>15</xdr:col>
      <xdr:colOff>101600</xdr:colOff>
      <xdr:row>37</xdr:row>
      <xdr:rowOff>33020</xdr:rowOff>
    </xdr:to>
    <xdr:sp macro="" textlink="">
      <xdr:nvSpPr>
        <xdr:cNvPr id="84" name="楕円 83"/>
        <xdr:cNvSpPr/>
      </xdr:nvSpPr>
      <xdr:spPr>
        <a:xfrm>
          <a:off x="2781300" y="61417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24130</xdr:rowOff>
    </xdr:from>
    <xdr:ext cx="469265" cy="259080"/>
    <xdr:sp macro="" textlink="">
      <xdr:nvSpPr>
        <xdr:cNvPr id="85" name="テキスト ボックス 84"/>
        <xdr:cNvSpPr txBox="1"/>
      </xdr:nvSpPr>
      <xdr:spPr>
        <a:xfrm>
          <a:off x="2602230" y="62306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36</xdr:row>
      <xdr:rowOff>147955</xdr:rowOff>
    </xdr:from>
    <xdr:to xmlns:xdr="http://schemas.openxmlformats.org/drawingml/2006/spreadsheetDrawing">
      <xdr:col>10</xdr:col>
      <xdr:colOff>165100</xdr:colOff>
      <xdr:row>37</xdr:row>
      <xdr:rowOff>78105</xdr:rowOff>
    </xdr:to>
    <xdr:sp macro="" textlink="">
      <xdr:nvSpPr>
        <xdr:cNvPr id="86" name="楕円 85"/>
        <xdr:cNvSpPr/>
      </xdr:nvSpPr>
      <xdr:spPr>
        <a:xfrm>
          <a:off x="1917700" y="6186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69215</xdr:rowOff>
    </xdr:from>
    <xdr:ext cx="469265" cy="258445"/>
    <xdr:sp macro="" textlink="">
      <xdr:nvSpPr>
        <xdr:cNvPr id="87" name="テキスト ボックス 86"/>
        <xdr:cNvSpPr txBox="1"/>
      </xdr:nvSpPr>
      <xdr:spPr>
        <a:xfrm>
          <a:off x="1738630" y="62757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119380</xdr:rowOff>
    </xdr:from>
    <xdr:to xmlns:xdr="http://schemas.openxmlformats.org/drawingml/2006/spreadsheetDrawing">
      <xdr:col>6</xdr:col>
      <xdr:colOff>38100</xdr:colOff>
      <xdr:row>37</xdr:row>
      <xdr:rowOff>49530</xdr:rowOff>
    </xdr:to>
    <xdr:sp macro="" textlink="">
      <xdr:nvSpPr>
        <xdr:cNvPr id="88" name="楕円 87"/>
        <xdr:cNvSpPr/>
      </xdr:nvSpPr>
      <xdr:spPr>
        <a:xfrm>
          <a:off x="1054100" y="61582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40640</xdr:rowOff>
    </xdr:from>
    <xdr:ext cx="469900" cy="259080"/>
    <xdr:sp macro="" textlink="">
      <xdr:nvSpPr>
        <xdr:cNvPr id="89" name="テキスト ボックス 88"/>
        <xdr:cNvSpPr txBox="1"/>
      </xdr:nvSpPr>
      <xdr:spPr>
        <a:xfrm>
          <a:off x="875030" y="6247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140335</xdr:rowOff>
    </xdr:to>
    <xdr:sp macro="" textlink="">
      <xdr:nvSpPr>
        <xdr:cNvPr id="91" name="正方形/長方形 90"/>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140335</xdr:rowOff>
    </xdr:to>
    <xdr:sp macro="" textlink="">
      <xdr:nvSpPr>
        <xdr:cNvPr id="93" name="正方形/長方形 92"/>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140335</xdr:rowOff>
    </xdr:to>
    <xdr:sp macro="" textlink="">
      <xdr:nvSpPr>
        <xdr:cNvPr id="95" name="正方形/長方形 94"/>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44,083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885" cy="225425"/>
    <xdr:sp macro="" textlink="">
      <xdr:nvSpPr>
        <xdr:cNvPr id="98" name="テキスト ボックス 97"/>
        <xdr:cNvSpPr txBox="1"/>
      </xdr:nvSpPr>
      <xdr:spPr>
        <a:xfrm>
          <a:off x="70866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140335</xdr:rowOff>
    </xdr:from>
    <xdr:to xmlns:xdr="http://schemas.openxmlformats.org/drawingml/2006/spreadsheetDrawing">
      <xdr:col>28</xdr:col>
      <xdr:colOff>114300</xdr:colOff>
      <xdr:row>58</xdr:row>
      <xdr:rowOff>140335</xdr:rowOff>
    </xdr:to>
    <xdr:cxnSp macro="">
      <xdr:nvCxnSpPr>
        <xdr:cNvPr id="100" name="直線コネクタ 99"/>
        <xdr:cNvCxnSpPr/>
      </xdr:nvCxnSpPr>
      <xdr:spPr>
        <a:xfrm>
          <a:off x="741680" y="98672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167640</xdr:rowOff>
    </xdr:from>
    <xdr:ext cx="248920" cy="259080"/>
    <xdr:sp macro="" textlink="">
      <xdr:nvSpPr>
        <xdr:cNvPr id="101" name="テキスト ボックス 100"/>
        <xdr:cNvSpPr txBox="1"/>
      </xdr:nvSpPr>
      <xdr:spPr>
        <a:xfrm>
          <a:off x="502920" y="972693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2" name="直線コネクタ 101"/>
        <xdr:cNvCxnSpPr/>
      </xdr:nvCxnSpPr>
      <xdr:spPr>
        <a:xfrm>
          <a:off x="741680" y="9417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55</xdr:row>
      <xdr:rowOff>54610</xdr:rowOff>
    </xdr:from>
    <xdr:ext cx="595630" cy="258445"/>
    <xdr:sp macro="" textlink="">
      <xdr:nvSpPr>
        <xdr:cNvPr id="103" name="テキスト ボックス 102"/>
        <xdr:cNvSpPr txBox="1"/>
      </xdr:nvSpPr>
      <xdr:spPr>
        <a:xfrm>
          <a:off x="166370" y="927862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4" name="直線コネクタ 103"/>
        <xdr:cNvCxnSpPr/>
      </xdr:nvCxnSpPr>
      <xdr:spPr>
        <a:xfrm>
          <a:off x="741680" y="8971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52</xdr:row>
      <xdr:rowOff>111760</xdr:rowOff>
    </xdr:from>
    <xdr:ext cx="595630" cy="259080"/>
    <xdr:sp macro="" textlink="">
      <xdr:nvSpPr>
        <xdr:cNvPr id="105" name="テキスト ボックス 104"/>
        <xdr:cNvSpPr txBox="1"/>
      </xdr:nvSpPr>
      <xdr:spPr>
        <a:xfrm>
          <a:off x="166370" y="883285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140335</xdr:rowOff>
    </xdr:from>
    <xdr:to xmlns:xdr="http://schemas.openxmlformats.org/drawingml/2006/spreadsheetDrawing">
      <xdr:col>28</xdr:col>
      <xdr:colOff>114300</xdr:colOff>
      <xdr:row>50</xdr:row>
      <xdr:rowOff>140335</xdr:rowOff>
    </xdr:to>
    <xdr:cxnSp macro="">
      <xdr:nvCxnSpPr>
        <xdr:cNvPr id="106" name="直線コネクタ 105"/>
        <xdr:cNvCxnSpPr/>
      </xdr:nvCxnSpPr>
      <xdr:spPr>
        <a:xfrm>
          <a:off x="741680" y="85261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167640</xdr:rowOff>
    </xdr:from>
    <xdr:ext cx="595630" cy="259080"/>
    <xdr:sp macro="" textlink="">
      <xdr:nvSpPr>
        <xdr:cNvPr id="107" name="テキスト ボックス 106"/>
        <xdr:cNvSpPr txBox="1"/>
      </xdr:nvSpPr>
      <xdr:spPr>
        <a:xfrm>
          <a:off x="166370" y="83858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8" name="直線コネクタ 107"/>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5630" cy="258445"/>
    <xdr:sp macro="" textlink="">
      <xdr:nvSpPr>
        <xdr:cNvPr id="109" name="テキスト ボックス 108"/>
        <xdr:cNvSpPr txBox="1"/>
      </xdr:nvSpPr>
      <xdr:spPr>
        <a:xfrm>
          <a:off x="166370" y="79375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0" name="総務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144145</xdr:rowOff>
    </xdr:from>
    <xdr:to xmlns:xdr="http://schemas.openxmlformats.org/drawingml/2006/spreadsheetDrawing">
      <xdr:col>24</xdr:col>
      <xdr:colOff>62865</xdr:colOff>
      <xdr:row>57</xdr:row>
      <xdr:rowOff>167640</xdr:rowOff>
    </xdr:to>
    <xdr:cxnSp macro="">
      <xdr:nvCxnSpPr>
        <xdr:cNvPr id="111" name="直線コネクタ 110"/>
        <xdr:cNvCxnSpPr/>
      </xdr:nvCxnSpPr>
      <xdr:spPr>
        <a:xfrm flipV="1">
          <a:off x="4511675" y="8697595"/>
          <a:ext cx="1270" cy="1029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635</xdr:rowOff>
    </xdr:from>
    <xdr:ext cx="534670" cy="259080"/>
    <xdr:sp macro="" textlink="">
      <xdr:nvSpPr>
        <xdr:cNvPr id="112" name="総務費最小値テキスト"/>
        <xdr:cNvSpPr txBox="1"/>
      </xdr:nvSpPr>
      <xdr:spPr>
        <a:xfrm>
          <a:off x="4564380" y="97275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57</xdr:row>
      <xdr:rowOff>167640</xdr:rowOff>
    </xdr:from>
    <xdr:to xmlns:xdr="http://schemas.openxmlformats.org/drawingml/2006/spreadsheetDrawing">
      <xdr:col>24</xdr:col>
      <xdr:colOff>152400</xdr:colOff>
      <xdr:row>57</xdr:row>
      <xdr:rowOff>167640</xdr:rowOff>
    </xdr:to>
    <xdr:cxnSp macro="">
      <xdr:nvCxnSpPr>
        <xdr:cNvPr id="113" name="直線コネクタ 112"/>
        <xdr:cNvCxnSpPr/>
      </xdr:nvCxnSpPr>
      <xdr:spPr>
        <a:xfrm>
          <a:off x="4429760" y="97269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90805</xdr:rowOff>
    </xdr:from>
    <xdr:ext cx="598805" cy="258445"/>
    <xdr:sp macro="" textlink="">
      <xdr:nvSpPr>
        <xdr:cNvPr id="114" name="総務費最大値テキスト"/>
        <xdr:cNvSpPr txBox="1"/>
      </xdr:nvSpPr>
      <xdr:spPr>
        <a:xfrm>
          <a:off x="4564380" y="84766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261,596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144145</xdr:rowOff>
    </xdr:from>
    <xdr:to xmlns:xdr="http://schemas.openxmlformats.org/drawingml/2006/spreadsheetDrawing">
      <xdr:col>24</xdr:col>
      <xdr:colOff>152400</xdr:colOff>
      <xdr:row>51</xdr:row>
      <xdr:rowOff>144145</xdr:rowOff>
    </xdr:to>
    <xdr:cxnSp macro="">
      <xdr:nvCxnSpPr>
        <xdr:cNvPr id="115" name="直線コネクタ 114"/>
        <xdr:cNvCxnSpPr/>
      </xdr:nvCxnSpPr>
      <xdr:spPr>
        <a:xfrm>
          <a:off x="4429760" y="86975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126365</xdr:rowOff>
    </xdr:from>
    <xdr:to xmlns:xdr="http://schemas.openxmlformats.org/drawingml/2006/spreadsheetDrawing">
      <xdr:col>24</xdr:col>
      <xdr:colOff>63500</xdr:colOff>
      <xdr:row>57</xdr:row>
      <xdr:rowOff>3810</xdr:rowOff>
    </xdr:to>
    <xdr:cxnSp macro="">
      <xdr:nvCxnSpPr>
        <xdr:cNvPr id="116" name="直線コネクタ 115"/>
        <xdr:cNvCxnSpPr/>
      </xdr:nvCxnSpPr>
      <xdr:spPr>
        <a:xfrm>
          <a:off x="3700780" y="9518015"/>
          <a:ext cx="8128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162560</xdr:rowOff>
    </xdr:from>
    <xdr:ext cx="598805" cy="258445"/>
    <xdr:sp macro="" textlink="">
      <xdr:nvSpPr>
        <xdr:cNvPr id="117" name="総務費平均値テキスト"/>
        <xdr:cNvSpPr txBox="1"/>
      </xdr:nvSpPr>
      <xdr:spPr>
        <a:xfrm>
          <a:off x="4564380" y="921893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55</xdr:row>
      <xdr:rowOff>140335</xdr:rowOff>
    </xdr:from>
    <xdr:to xmlns:xdr="http://schemas.openxmlformats.org/drawingml/2006/spreadsheetDrawing">
      <xdr:col>24</xdr:col>
      <xdr:colOff>114300</xdr:colOff>
      <xdr:row>56</xdr:row>
      <xdr:rowOff>69850</xdr:rowOff>
    </xdr:to>
    <xdr:sp macro="" textlink="">
      <xdr:nvSpPr>
        <xdr:cNvPr id="118" name="フローチャート: 判断 117"/>
        <xdr:cNvSpPr/>
      </xdr:nvSpPr>
      <xdr:spPr>
        <a:xfrm>
          <a:off x="4462780" y="93643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55</xdr:row>
      <xdr:rowOff>107950</xdr:rowOff>
    </xdr:from>
    <xdr:to xmlns:xdr="http://schemas.openxmlformats.org/drawingml/2006/spreadsheetDrawing">
      <xdr:col>19</xdr:col>
      <xdr:colOff>177800</xdr:colOff>
      <xdr:row>56</xdr:row>
      <xdr:rowOff>126365</xdr:rowOff>
    </xdr:to>
    <xdr:cxnSp macro="">
      <xdr:nvCxnSpPr>
        <xdr:cNvPr id="119" name="直線コネクタ 118"/>
        <xdr:cNvCxnSpPr/>
      </xdr:nvCxnSpPr>
      <xdr:spPr>
        <a:xfrm>
          <a:off x="2832100" y="9331960"/>
          <a:ext cx="86868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6350</xdr:rowOff>
    </xdr:from>
    <xdr:to xmlns:xdr="http://schemas.openxmlformats.org/drawingml/2006/spreadsheetDrawing">
      <xdr:col>20</xdr:col>
      <xdr:colOff>38100</xdr:colOff>
      <xdr:row>56</xdr:row>
      <xdr:rowOff>107950</xdr:rowOff>
    </xdr:to>
    <xdr:sp macro="" textlink="">
      <xdr:nvSpPr>
        <xdr:cNvPr id="120" name="フローチャート: 判断 119"/>
        <xdr:cNvSpPr/>
      </xdr:nvSpPr>
      <xdr:spPr>
        <a:xfrm>
          <a:off x="3649980" y="93980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54</xdr:row>
      <xdr:rowOff>124460</xdr:rowOff>
    </xdr:from>
    <xdr:ext cx="534035" cy="258445"/>
    <xdr:sp macro="" textlink="">
      <xdr:nvSpPr>
        <xdr:cNvPr id="121" name="テキスト ボックス 120"/>
        <xdr:cNvSpPr txBox="1"/>
      </xdr:nvSpPr>
      <xdr:spPr>
        <a:xfrm>
          <a:off x="3438525" y="9180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92,996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52</xdr:row>
      <xdr:rowOff>152400</xdr:rowOff>
    </xdr:from>
    <xdr:to xmlns:xdr="http://schemas.openxmlformats.org/drawingml/2006/spreadsheetDrawing">
      <xdr:col>15</xdr:col>
      <xdr:colOff>50800</xdr:colOff>
      <xdr:row>55</xdr:row>
      <xdr:rowOff>107950</xdr:rowOff>
    </xdr:to>
    <xdr:cxnSp macro="">
      <xdr:nvCxnSpPr>
        <xdr:cNvPr id="122" name="直線コネクタ 121"/>
        <xdr:cNvCxnSpPr/>
      </xdr:nvCxnSpPr>
      <xdr:spPr>
        <a:xfrm>
          <a:off x="1968500" y="8873490"/>
          <a:ext cx="863600" cy="458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1905</xdr:rowOff>
    </xdr:from>
    <xdr:to xmlns:xdr="http://schemas.openxmlformats.org/drawingml/2006/spreadsheetDrawing">
      <xdr:col>15</xdr:col>
      <xdr:colOff>101600</xdr:colOff>
      <xdr:row>56</xdr:row>
      <xdr:rowOff>103505</xdr:rowOff>
    </xdr:to>
    <xdr:sp macro="" textlink="">
      <xdr:nvSpPr>
        <xdr:cNvPr id="123" name="フローチャート: 判断 122"/>
        <xdr:cNvSpPr/>
      </xdr:nvSpPr>
      <xdr:spPr>
        <a:xfrm>
          <a:off x="2781300" y="939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95250</xdr:rowOff>
    </xdr:from>
    <xdr:ext cx="534035" cy="259080"/>
    <xdr:sp macro="" textlink="">
      <xdr:nvSpPr>
        <xdr:cNvPr id="124" name="テキスト ボックス 123"/>
        <xdr:cNvSpPr txBox="1"/>
      </xdr:nvSpPr>
      <xdr:spPr>
        <a:xfrm>
          <a:off x="2574925" y="9486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52</xdr:row>
      <xdr:rowOff>152400</xdr:rowOff>
    </xdr:from>
    <xdr:to xmlns:xdr="http://schemas.openxmlformats.org/drawingml/2006/spreadsheetDrawing">
      <xdr:col>10</xdr:col>
      <xdr:colOff>114300</xdr:colOff>
      <xdr:row>57</xdr:row>
      <xdr:rowOff>70485</xdr:rowOff>
    </xdr:to>
    <xdr:cxnSp macro="">
      <xdr:nvCxnSpPr>
        <xdr:cNvPr id="125" name="直線コネクタ 124"/>
        <xdr:cNvCxnSpPr/>
      </xdr:nvCxnSpPr>
      <xdr:spPr>
        <a:xfrm flipV="1">
          <a:off x="1104900" y="8873490"/>
          <a:ext cx="863600" cy="756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53</xdr:row>
      <xdr:rowOff>147320</xdr:rowOff>
    </xdr:from>
    <xdr:to xmlns:xdr="http://schemas.openxmlformats.org/drawingml/2006/spreadsheetDrawing">
      <xdr:col>10</xdr:col>
      <xdr:colOff>165100</xdr:colOff>
      <xdr:row>54</xdr:row>
      <xdr:rowOff>77470</xdr:rowOff>
    </xdr:to>
    <xdr:sp macro="" textlink="">
      <xdr:nvSpPr>
        <xdr:cNvPr id="126" name="フローチャート: 判断 125"/>
        <xdr:cNvSpPr/>
      </xdr:nvSpPr>
      <xdr:spPr>
        <a:xfrm>
          <a:off x="1917700" y="9036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54</xdr:row>
      <xdr:rowOff>68580</xdr:rowOff>
    </xdr:from>
    <xdr:ext cx="598170" cy="258445"/>
    <xdr:sp macro="" textlink="">
      <xdr:nvSpPr>
        <xdr:cNvPr id="127" name="テキスト ボックス 126"/>
        <xdr:cNvSpPr txBox="1"/>
      </xdr:nvSpPr>
      <xdr:spPr>
        <a:xfrm>
          <a:off x="1673860" y="91249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56</xdr:row>
      <xdr:rowOff>115570</xdr:rowOff>
    </xdr:from>
    <xdr:to xmlns:xdr="http://schemas.openxmlformats.org/drawingml/2006/spreadsheetDrawing">
      <xdr:col>6</xdr:col>
      <xdr:colOff>38100</xdr:colOff>
      <xdr:row>57</xdr:row>
      <xdr:rowOff>45720</xdr:rowOff>
    </xdr:to>
    <xdr:sp macro="" textlink="">
      <xdr:nvSpPr>
        <xdr:cNvPr id="128" name="フローチャート: 判断 127"/>
        <xdr:cNvSpPr/>
      </xdr:nvSpPr>
      <xdr:spPr>
        <a:xfrm>
          <a:off x="1054100" y="950722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55</xdr:row>
      <xdr:rowOff>62230</xdr:rowOff>
    </xdr:from>
    <xdr:ext cx="534035" cy="259080"/>
    <xdr:sp macro="" textlink="">
      <xdr:nvSpPr>
        <xdr:cNvPr id="129" name="テキスト ボックス 128"/>
        <xdr:cNvSpPr txBox="1"/>
      </xdr:nvSpPr>
      <xdr:spPr>
        <a:xfrm>
          <a:off x="842645" y="9286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1365" cy="259080"/>
    <xdr:sp macro="" textlink="">
      <xdr:nvSpPr>
        <xdr:cNvPr id="130" name="テキスト ボックス 129"/>
        <xdr:cNvSpPr txBox="1"/>
      </xdr:nvSpPr>
      <xdr:spPr>
        <a:xfrm>
          <a:off x="432816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1" name="テキスト ボックス 130"/>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1365" cy="259080"/>
    <xdr:sp macro="" textlink="">
      <xdr:nvSpPr>
        <xdr:cNvPr id="132" name="テキスト ボックス 131"/>
        <xdr:cNvSpPr txBox="1"/>
      </xdr:nvSpPr>
      <xdr:spPr>
        <a:xfrm>
          <a:off x="26466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3" name="テキスト ボックス 132"/>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4" name="テキスト ボックス 133"/>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124460</xdr:rowOff>
    </xdr:from>
    <xdr:to xmlns:xdr="http://schemas.openxmlformats.org/drawingml/2006/spreadsheetDrawing">
      <xdr:col>24</xdr:col>
      <xdr:colOff>114300</xdr:colOff>
      <xdr:row>57</xdr:row>
      <xdr:rowOff>54610</xdr:rowOff>
    </xdr:to>
    <xdr:sp macro="" textlink="">
      <xdr:nvSpPr>
        <xdr:cNvPr id="135" name="楕円 134"/>
        <xdr:cNvSpPr/>
      </xdr:nvSpPr>
      <xdr:spPr>
        <a:xfrm>
          <a:off x="4462780" y="9516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102870</xdr:rowOff>
    </xdr:from>
    <xdr:ext cx="534670" cy="258445"/>
    <xdr:sp macro="" textlink="">
      <xdr:nvSpPr>
        <xdr:cNvPr id="136" name="総務費該当値テキスト"/>
        <xdr:cNvSpPr txBox="1"/>
      </xdr:nvSpPr>
      <xdr:spPr>
        <a:xfrm>
          <a:off x="4564380" y="94945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75565</xdr:rowOff>
    </xdr:from>
    <xdr:to xmlns:xdr="http://schemas.openxmlformats.org/drawingml/2006/spreadsheetDrawing">
      <xdr:col>20</xdr:col>
      <xdr:colOff>38100</xdr:colOff>
      <xdr:row>57</xdr:row>
      <xdr:rowOff>5715</xdr:rowOff>
    </xdr:to>
    <xdr:sp macro="" textlink="">
      <xdr:nvSpPr>
        <xdr:cNvPr id="137" name="楕円 136"/>
        <xdr:cNvSpPr/>
      </xdr:nvSpPr>
      <xdr:spPr>
        <a:xfrm>
          <a:off x="3649980" y="946721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167640</xdr:rowOff>
    </xdr:from>
    <xdr:ext cx="534035" cy="259080"/>
    <xdr:sp macro="" textlink="">
      <xdr:nvSpPr>
        <xdr:cNvPr id="138" name="テキスト ボックス 137"/>
        <xdr:cNvSpPr txBox="1"/>
      </xdr:nvSpPr>
      <xdr:spPr>
        <a:xfrm>
          <a:off x="3438525" y="9559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77,936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55</xdr:row>
      <xdr:rowOff>57150</xdr:rowOff>
    </xdr:from>
    <xdr:to xmlns:xdr="http://schemas.openxmlformats.org/drawingml/2006/spreadsheetDrawing">
      <xdr:col>15</xdr:col>
      <xdr:colOff>101600</xdr:colOff>
      <xdr:row>55</xdr:row>
      <xdr:rowOff>158750</xdr:rowOff>
    </xdr:to>
    <xdr:sp macro="" textlink="">
      <xdr:nvSpPr>
        <xdr:cNvPr id="139" name="楕円 138"/>
        <xdr:cNvSpPr/>
      </xdr:nvSpPr>
      <xdr:spPr>
        <a:xfrm>
          <a:off x="2781300" y="928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54</xdr:row>
      <xdr:rowOff>3810</xdr:rowOff>
    </xdr:from>
    <xdr:ext cx="598805" cy="259080"/>
    <xdr:sp macro="" textlink="">
      <xdr:nvSpPr>
        <xdr:cNvPr id="140" name="テキスト ボックス 139"/>
        <xdr:cNvSpPr txBox="1"/>
      </xdr:nvSpPr>
      <xdr:spPr>
        <a:xfrm>
          <a:off x="2542540" y="9060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119,436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52</xdr:row>
      <xdr:rowOff>101600</xdr:rowOff>
    </xdr:from>
    <xdr:to xmlns:xdr="http://schemas.openxmlformats.org/drawingml/2006/spreadsheetDrawing">
      <xdr:col>10</xdr:col>
      <xdr:colOff>165100</xdr:colOff>
      <xdr:row>53</xdr:row>
      <xdr:rowOff>31750</xdr:rowOff>
    </xdr:to>
    <xdr:sp macro="" textlink="">
      <xdr:nvSpPr>
        <xdr:cNvPr id="141" name="楕円 140"/>
        <xdr:cNvSpPr/>
      </xdr:nvSpPr>
      <xdr:spPr>
        <a:xfrm>
          <a:off x="1917700" y="8822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51</xdr:row>
      <xdr:rowOff>48260</xdr:rowOff>
    </xdr:from>
    <xdr:ext cx="598170" cy="258445"/>
    <xdr:sp macro="" textlink="">
      <xdr:nvSpPr>
        <xdr:cNvPr id="142" name="テキスト ボックス 141"/>
        <xdr:cNvSpPr txBox="1"/>
      </xdr:nvSpPr>
      <xdr:spPr>
        <a:xfrm>
          <a:off x="1673860" y="86017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19685</xdr:rowOff>
    </xdr:from>
    <xdr:to xmlns:xdr="http://schemas.openxmlformats.org/drawingml/2006/spreadsheetDrawing">
      <xdr:col>6</xdr:col>
      <xdr:colOff>38100</xdr:colOff>
      <xdr:row>57</xdr:row>
      <xdr:rowOff>120650</xdr:rowOff>
    </xdr:to>
    <xdr:sp macro="" textlink="">
      <xdr:nvSpPr>
        <xdr:cNvPr id="143" name="楕円 142"/>
        <xdr:cNvSpPr/>
      </xdr:nvSpPr>
      <xdr:spPr>
        <a:xfrm>
          <a:off x="1054100" y="9578975"/>
          <a:ext cx="965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57</xdr:row>
      <xdr:rowOff>112395</xdr:rowOff>
    </xdr:from>
    <xdr:ext cx="534035" cy="259080"/>
    <xdr:sp macro="" textlink="">
      <xdr:nvSpPr>
        <xdr:cNvPr id="144" name="テキスト ボックス 143"/>
        <xdr:cNvSpPr txBox="1"/>
      </xdr:nvSpPr>
      <xdr:spPr>
        <a:xfrm>
          <a:off x="842645" y="9671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5" name="正方形/長方形 144"/>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140335</xdr:rowOff>
    </xdr:to>
    <xdr:sp macro="" textlink="">
      <xdr:nvSpPr>
        <xdr:cNvPr id="146" name="正方形/長方形 145"/>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7" name="正方形/長方形 146"/>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140335</xdr:rowOff>
    </xdr:to>
    <xdr:sp macro="" textlink="">
      <xdr:nvSpPr>
        <xdr:cNvPr id="148" name="正方形/長方形 147"/>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9" name="正方形/長方形 148"/>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140335</xdr:rowOff>
    </xdr:to>
    <xdr:sp macro="" textlink="">
      <xdr:nvSpPr>
        <xdr:cNvPr id="150" name="正方形/長方形 149"/>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1" name="正方形/長方形 150"/>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2" name="正方形/長方形 151"/>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885" cy="225425"/>
    <xdr:sp macro="" textlink="">
      <xdr:nvSpPr>
        <xdr:cNvPr id="153" name="テキスト ボックス 152"/>
        <xdr:cNvSpPr txBox="1"/>
      </xdr:nvSpPr>
      <xdr:spPr>
        <a:xfrm>
          <a:off x="70866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4" name="直線コネクタ 153"/>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80</xdr:row>
      <xdr:rowOff>111760</xdr:rowOff>
    </xdr:from>
    <xdr:ext cx="531495" cy="259080"/>
    <xdr:sp macro="" textlink="">
      <xdr:nvSpPr>
        <xdr:cNvPr id="155" name="テキスト ボックス 154"/>
        <xdr:cNvSpPr txBox="1"/>
      </xdr:nvSpPr>
      <xdr:spPr>
        <a:xfrm>
          <a:off x="225425" y="13526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6" name="直線コネクタ 155"/>
        <xdr:cNvCxnSpPr/>
      </xdr:nvCxnSpPr>
      <xdr:spPr>
        <a:xfrm>
          <a:off x="741680" y="133464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5630" cy="258445"/>
    <xdr:sp macro="" textlink="">
      <xdr:nvSpPr>
        <xdr:cNvPr id="157" name="テキスト ボックス 156"/>
        <xdr:cNvSpPr txBox="1"/>
      </xdr:nvSpPr>
      <xdr:spPr>
        <a:xfrm>
          <a:off x="166370" y="132080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58" name="直線コネクタ 157"/>
        <xdr:cNvCxnSpPr/>
      </xdr:nvCxnSpPr>
      <xdr:spPr>
        <a:xfrm>
          <a:off x="741680" y="13027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5630" cy="258445"/>
    <xdr:sp macro="" textlink="">
      <xdr:nvSpPr>
        <xdr:cNvPr id="159" name="テキスト ボックス 158"/>
        <xdr:cNvSpPr txBox="1"/>
      </xdr:nvSpPr>
      <xdr:spPr>
        <a:xfrm>
          <a:off x="166370" y="1288859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131445</xdr:rowOff>
    </xdr:from>
    <xdr:to xmlns:xdr="http://schemas.openxmlformats.org/drawingml/2006/spreadsheetDrawing">
      <xdr:col>28</xdr:col>
      <xdr:colOff>114300</xdr:colOff>
      <xdr:row>75</xdr:row>
      <xdr:rowOff>131445</xdr:rowOff>
    </xdr:to>
    <xdr:cxnSp macro="">
      <xdr:nvCxnSpPr>
        <xdr:cNvPr id="160" name="直線コネクタ 159"/>
        <xdr:cNvCxnSpPr/>
      </xdr:nvCxnSpPr>
      <xdr:spPr>
        <a:xfrm>
          <a:off x="741680" y="1270825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5630" cy="259080"/>
    <xdr:sp macro="" textlink="">
      <xdr:nvSpPr>
        <xdr:cNvPr id="161" name="テキスト ボックス 160"/>
        <xdr:cNvSpPr txBox="1"/>
      </xdr:nvSpPr>
      <xdr:spPr>
        <a:xfrm>
          <a:off x="166370" y="1256982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2" name="直線コネクタ 161"/>
        <xdr:cNvCxnSpPr/>
      </xdr:nvCxnSpPr>
      <xdr:spPr>
        <a:xfrm>
          <a:off x="741680" y="123894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5715</xdr:rowOff>
    </xdr:from>
    <xdr:ext cx="595630" cy="259080"/>
    <xdr:sp macro="" textlink="">
      <xdr:nvSpPr>
        <xdr:cNvPr id="163" name="テキスト ボックス 162"/>
        <xdr:cNvSpPr txBox="1"/>
      </xdr:nvSpPr>
      <xdr:spPr>
        <a:xfrm>
          <a:off x="166370" y="122472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4" name="直線コネクタ 163"/>
        <xdr:cNvCxnSpPr/>
      </xdr:nvCxnSpPr>
      <xdr:spPr>
        <a:xfrm>
          <a:off x="741680" y="120707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5630" cy="259080"/>
    <xdr:sp macro="" textlink="">
      <xdr:nvSpPr>
        <xdr:cNvPr id="165" name="テキスト ボックス 164"/>
        <xdr:cNvSpPr txBox="1"/>
      </xdr:nvSpPr>
      <xdr:spPr>
        <a:xfrm>
          <a:off x="166370" y="119284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6" name="直線コネクタ 165"/>
        <xdr:cNvCxnSpPr/>
      </xdr:nvCxnSpPr>
      <xdr:spPr>
        <a:xfrm>
          <a:off x="741680" y="11747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5630" cy="259080"/>
    <xdr:sp macro="" textlink="">
      <xdr:nvSpPr>
        <xdr:cNvPr id="167" name="テキスト ボックス 166"/>
        <xdr:cNvSpPr txBox="1"/>
      </xdr:nvSpPr>
      <xdr:spPr>
        <a:xfrm>
          <a:off x="166370" y="116090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8" name="直線コネクタ 167"/>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5630" cy="258445"/>
    <xdr:sp macro="" textlink="">
      <xdr:nvSpPr>
        <xdr:cNvPr id="169" name="テキスト ボックス 168"/>
        <xdr:cNvSpPr txBox="1"/>
      </xdr:nvSpPr>
      <xdr:spPr>
        <a:xfrm>
          <a:off x="166370" y="112903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0" name="民生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58420</xdr:rowOff>
    </xdr:from>
    <xdr:to xmlns:xdr="http://schemas.openxmlformats.org/drawingml/2006/spreadsheetDrawing">
      <xdr:col>24</xdr:col>
      <xdr:colOff>62865</xdr:colOff>
      <xdr:row>76</xdr:row>
      <xdr:rowOff>92710</xdr:rowOff>
    </xdr:to>
    <xdr:cxnSp macro="">
      <xdr:nvCxnSpPr>
        <xdr:cNvPr id="171" name="直線コネクタ 170"/>
        <xdr:cNvCxnSpPr/>
      </xdr:nvCxnSpPr>
      <xdr:spPr>
        <a:xfrm flipV="1">
          <a:off x="4511675" y="11797030"/>
          <a:ext cx="1270" cy="1040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96520</xdr:rowOff>
    </xdr:from>
    <xdr:ext cx="598805" cy="259080"/>
    <xdr:sp macro="" textlink="">
      <xdr:nvSpPr>
        <xdr:cNvPr id="172" name="民生費最小値テキスト"/>
        <xdr:cNvSpPr txBox="1"/>
      </xdr:nvSpPr>
      <xdr:spPr>
        <a:xfrm>
          <a:off x="4564380" y="128409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167,821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76</xdr:row>
      <xdr:rowOff>92710</xdr:rowOff>
    </xdr:from>
    <xdr:to xmlns:xdr="http://schemas.openxmlformats.org/drawingml/2006/spreadsheetDrawing">
      <xdr:col>24</xdr:col>
      <xdr:colOff>152400</xdr:colOff>
      <xdr:row>76</xdr:row>
      <xdr:rowOff>92710</xdr:rowOff>
    </xdr:to>
    <xdr:cxnSp macro="">
      <xdr:nvCxnSpPr>
        <xdr:cNvPr id="173" name="直線コネクタ 172"/>
        <xdr:cNvCxnSpPr/>
      </xdr:nvCxnSpPr>
      <xdr:spPr>
        <a:xfrm>
          <a:off x="4429760" y="128371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5080</xdr:rowOff>
    </xdr:from>
    <xdr:ext cx="598805" cy="259080"/>
    <xdr:sp macro="" textlink="">
      <xdr:nvSpPr>
        <xdr:cNvPr id="174" name="民生費最大値テキスト"/>
        <xdr:cNvSpPr txBox="1"/>
      </xdr:nvSpPr>
      <xdr:spPr>
        <a:xfrm>
          <a:off x="4564380" y="115760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265,480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58420</xdr:rowOff>
    </xdr:from>
    <xdr:to xmlns:xdr="http://schemas.openxmlformats.org/drawingml/2006/spreadsheetDrawing">
      <xdr:col>24</xdr:col>
      <xdr:colOff>152400</xdr:colOff>
      <xdr:row>70</xdr:row>
      <xdr:rowOff>58420</xdr:rowOff>
    </xdr:to>
    <xdr:cxnSp macro="">
      <xdr:nvCxnSpPr>
        <xdr:cNvPr id="175" name="直線コネクタ 174"/>
        <xdr:cNvCxnSpPr/>
      </xdr:nvCxnSpPr>
      <xdr:spPr>
        <a:xfrm>
          <a:off x="4429760" y="117970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92710</xdr:rowOff>
    </xdr:from>
    <xdr:to xmlns:xdr="http://schemas.openxmlformats.org/drawingml/2006/spreadsheetDrawing">
      <xdr:col>24</xdr:col>
      <xdr:colOff>63500</xdr:colOff>
      <xdr:row>77</xdr:row>
      <xdr:rowOff>110490</xdr:rowOff>
    </xdr:to>
    <xdr:cxnSp macro="">
      <xdr:nvCxnSpPr>
        <xdr:cNvPr id="176" name="直線コネクタ 175"/>
        <xdr:cNvCxnSpPr/>
      </xdr:nvCxnSpPr>
      <xdr:spPr>
        <a:xfrm flipV="1">
          <a:off x="3700780" y="12837160"/>
          <a:ext cx="8128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13970</xdr:rowOff>
    </xdr:from>
    <xdr:ext cx="598805" cy="258445"/>
    <xdr:sp macro="" textlink="">
      <xdr:nvSpPr>
        <xdr:cNvPr id="177" name="民生費平均値テキスト"/>
        <xdr:cNvSpPr txBox="1"/>
      </xdr:nvSpPr>
      <xdr:spPr>
        <a:xfrm>
          <a:off x="4564380" y="1225550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204,006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162560</xdr:rowOff>
    </xdr:from>
    <xdr:to xmlns:xdr="http://schemas.openxmlformats.org/drawingml/2006/spreadsheetDrawing">
      <xdr:col>24</xdr:col>
      <xdr:colOff>114300</xdr:colOff>
      <xdr:row>74</xdr:row>
      <xdr:rowOff>92710</xdr:rowOff>
    </xdr:to>
    <xdr:sp macro="" textlink="">
      <xdr:nvSpPr>
        <xdr:cNvPr id="178" name="フローチャート: 判断 177"/>
        <xdr:cNvSpPr/>
      </xdr:nvSpPr>
      <xdr:spPr>
        <a:xfrm>
          <a:off x="4462780" y="124040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141605</xdr:rowOff>
    </xdr:from>
    <xdr:to xmlns:xdr="http://schemas.openxmlformats.org/drawingml/2006/spreadsheetDrawing">
      <xdr:col>19</xdr:col>
      <xdr:colOff>177800</xdr:colOff>
      <xdr:row>77</xdr:row>
      <xdr:rowOff>110490</xdr:rowOff>
    </xdr:to>
    <xdr:cxnSp macro="">
      <xdr:nvCxnSpPr>
        <xdr:cNvPr id="179" name="直線コネクタ 178"/>
        <xdr:cNvCxnSpPr/>
      </xdr:nvCxnSpPr>
      <xdr:spPr>
        <a:xfrm>
          <a:off x="2832100" y="12886055"/>
          <a:ext cx="868680" cy="136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74</xdr:row>
      <xdr:rowOff>132715</xdr:rowOff>
    </xdr:from>
    <xdr:to xmlns:xdr="http://schemas.openxmlformats.org/drawingml/2006/spreadsheetDrawing">
      <xdr:col>20</xdr:col>
      <xdr:colOff>38100</xdr:colOff>
      <xdr:row>75</xdr:row>
      <xdr:rowOff>62865</xdr:rowOff>
    </xdr:to>
    <xdr:sp macro="" textlink="">
      <xdr:nvSpPr>
        <xdr:cNvPr id="180" name="フローチャート: 判断 179"/>
        <xdr:cNvSpPr/>
      </xdr:nvSpPr>
      <xdr:spPr>
        <a:xfrm>
          <a:off x="3649980" y="1254188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73</xdr:row>
      <xdr:rowOff>79375</xdr:rowOff>
    </xdr:from>
    <xdr:ext cx="598170" cy="259080"/>
    <xdr:sp macro="" textlink="">
      <xdr:nvSpPr>
        <xdr:cNvPr id="181" name="テキスト ボックス 180"/>
        <xdr:cNvSpPr txBox="1"/>
      </xdr:nvSpPr>
      <xdr:spPr>
        <a:xfrm>
          <a:off x="3406140" y="123209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141605</xdr:rowOff>
    </xdr:from>
    <xdr:to xmlns:xdr="http://schemas.openxmlformats.org/drawingml/2006/spreadsheetDrawing">
      <xdr:col>15</xdr:col>
      <xdr:colOff>50800</xdr:colOff>
      <xdr:row>78</xdr:row>
      <xdr:rowOff>51435</xdr:rowOff>
    </xdr:to>
    <xdr:cxnSp macro="">
      <xdr:nvCxnSpPr>
        <xdr:cNvPr id="182" name="直線コネクタ 181"/>
        <xdr:cNvCxnSpPr/>
      </xdr:nvCxnSpPr>
      <xdr:spPr>
        <a:xfrm flipV="1">
          <a:off x="1968500" y="12886055"/>
          <a:ext cx="863600" cy="245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74</xdr:row>
      <xdr:rowOff>12700</xdr:rowOff>
    </xdr:from>
    <xdr:to xmlns:xdr="http://schemas.openxmlformats.org/drawingml/2006/spreadsheetDrawing">
      <xdr:col>15</xdr:col>
      <xdr:colOff>101600</xdr:colOff>
      <xdr:row>74</xdr:row>
      <xdr:rowOff>114300</xdr:rowOff>
    </xdr:to>
    <xdr:sp macro="" textlink="">
      <xdr:nvSpPr>
        <xdr:cNvPr id="183" name="フローチャート: 判断 182"/>
        <xdr:cNvSpPr/>
      </xdr:nvSpPr>
      <xdr:spPr>
        <a:xfrm>
          <a:off x="2781300" y="1242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72</xdr:row>
      <xdr:rowOff>130810</xdr:rowOff>
    </xdr:from>
    <xdr:ext cx="598805" cy="259080"/>
    <xdr:sp macro="" textlink="">
      <xdr:nvSpPr>
        <xdr:cNvPr id="184" name="テキスト ボックス 183"/>
        <xdr:cNvSpPr txBox="1"/>
      </xdr:nvSpPr>
      <xdr:spPr>
        <a:xfrm>
          <a:off x="2542540" y="122047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51435</xdr:rowOff>
    </xdr:from>
    <xdr:to xmlns:xdr="http://schemas.openxmlformats.org/drawingml/2006/spreadsheetDrawing">
      <xdr:col>10</xdr:col>
      <xdr:colOff>114300</xdr:colOff>
      <xdr:row>78</xdr:row>
      <xdr:rowOff>105410</xdr:rowOff>
    </xdr:to>
    <xdr:cxnSp macro="">
      <xdr:nvCxnSpPr>
        <xdr:cNvPr id="185" name="直線コネクタ 184"/>
        <xdr:cNvCxnSpPr/>
      </xdr:nvCxnSpPr>
      <xdr:spPr>
        <a:xfrm flipV="1">
          <a:off x="1104900" y="13131165"/>
          <a:ext cx="8636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128905</xdr:rowOff>
    </xdr:from>
    <xdr:to xmlns:xdr="http://schemas.openxmlformats.org/drawingml/2006/spreadsheetDrawing">
      <xdr:col>10</xdr:col>
      <xdr:colOff>165100</xdr:colOff>
      <xdr:row>76</xdr:row>
      <xdr:rowOff>59055</xdr:rowOff>
    </xdr:to>
    <xdr:sp macro="" textlink="">
      <xdr:nvSpPr>
        <xdr:cNvPr id="186" name="フローチャート: 判断 185"/>
        <xdr:cNvSpPr/>
      </xdr:nvSpPr>
      <xdr:spPr>
        <a:xfrm>
          <a:off x="1917700" y="127057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75565</xdr:rowOff>
    </xdr:from>
    <xdr:ext cx="598170" cy="259080"/>
    <xdr:sp macro="" textlink="">
      <xdr:nvSpPr>
        <xdr:cNvPr id="187" name="テキスト ボックス 186"/>
        <xdr:cNvSpPr txBox="1"/>
      </xdr:nvSpPr>
      <xdr:spPr>
        <a:xfrm>
          <a:off x="1673860" y="124847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15240</xdr:rowOff>
    </xdr:from>
    <xdr:to xmlns:xdr="http://schemas.openxmlformats.org/drawingml/2006/spreadsheetDrawing">
      <xdr:col>6</xdr:col>
      <xdr:colOff>38100</xdr:colOff>
      <xdr:row>76</xdr:row>
      <xdr:rowOff>116840</xdr:rowOff>
    </xdr:to>
    <xdr:sp macro="" textlink="">
      <xdr:nvSpPr>
        <xdr:cNvPr id="188" name="フローチャート: 判断 187"/>
        <xdr:cNvSpPr/>
      </xdr:nvSpPr>
      <xdr:spPr>
        <a:xfrm>
          <a:off x="1054100" y="127596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133350</xdr:rowOff>
    </xdr:from>
    <xdr:ext cx="598170" cy="259080"/>
    <xdr:sp macro="" textlink="">
      <xdr:nvSpPr>
        <xdr:cNvPr id="189" name="テキスト ボックス 188"/>
        <xdr:cNvSpPr txBox="1"/>
      </xdr:nvSpPr>
      <xdr:spPr>
        <a:xfrm>
          <a:off x="810260" y="12542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170,253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1365" cy="259080"/>
    <xdr:sp macro="" textlink="">
      <xdr:nvSpPr>
        <xdr:cNvPr id="190" name="テキスト ボックス 189"/>
        <xdr:cNvSpPr txBox="1"/>
      </xdr:nvSpPr>
      <xdr:spPr>
        <a:xfrm>
          <a:off x="432816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1" name="テキスト ボックス 190"/>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1365" cy="259080"/>
    <xdr:sp macro="" textlink="">
      <xdr:nvSpPr>
        <xdr:cNvPr id="192" name="テキスト ボックス 191"/>
        <xdr:cNvSpPr txBox="1"/>
      </xdr:nvSpPr>
      <xdr:spPr>
        <a:xfrm>
          <a:off x="264668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3" name="テキスト ボックス 192"/>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4" name="テキスト ボックス 193"/>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41910</xdr:rowOff>
    </xdr:from>
    <xdr:to xmlns:xdr="http://schemas.openxmlformats.org/drawingml/2006/spreadsheetDrawing">
      <xdr:col>24</xdr:col>
      <xdr:colOff>114300</xdr:colOff>
      <xdr:row>76</xdr:row>
      <xdr:rowOff>143510</xdr:rowOff>
    </xdr:to>
    <xdr:sp macro="" textlink="">
      <xdr:nvSpPr>
        <xdr:cNvPr id="195" name="楕円 194"/>
        <xdr:cNvSpPr/>
      </xdr:nvSpPr>
      <xdr:spPr>
        <a:xfrm>
          <a:off x="446278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128270</xdr:rowOff>
    </xdr:from>
    <xdr:ext cx="598805" cy="258445"/>
    <xdr:sp macro="" textlink="">
      <xdr:nvSpPr>
        <xdr:cNvPr id="196" name="民生費該当値テキスト"/>
        <xdr:cNvSpPr txBox="1"/>
      </xdr:nvSpPr>
      <xdr:spPr>
        <a:xfrm>
          <a:off x="4564380" y="127050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167,821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59690</xdr:rowOff>
    </xdr:from>
    <xdr:to xmlns:xdr="http://schemas.openxmlformats.org/drawingml/2006/spreadsheetDrawing">
      <xdr:col>20</xdr:col>
      <xdr:colOff>38100</xdr:colOff>
      <xdr:row>77</xdr:row>
      <xdr:rowOff>161290</xdr:rowOff>
    </xdr:to>
    <xdr:sp macro="" textlink="">
      <xdr:nvSpPr>
        <xdr:cNvPr id="197" name="楕円 196"/>
        <xdr:cNvSpPr/>
      </xdr:nvSpPr>
      <xdr:spPr>
        <a:xfrm>
          <a:off x="3649980" y="1297178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152400</xdr:rowOff>
    </xdr:from>
    <xdr:ext cx="598170" cy="259080"/>
    <xdr:sp macro="" textlink="">
      <xdr:nvSpPr>
        <xdr:cNvPr id="198" name="テキスト ボックス 197"/>
        <xdr:cNvSpPr txBox="1"/>
      </xdr:nvSpPr>
      <xdr:spPr>
        <a:xfrm>
          <a:off x="3406140" y="130644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90805</xdr:rowOff>
    </xdr:from>
    <xdr:to xmlns:xdr="http://schemas.openxmlformats.org/drawingml/2006/spreadsheetDrawing">
      <xdr:col>15</xdr:col>
      <xdr:colOff>101600</xdr:colOff>
      <xdr:row>77</xdr:row>
      <xdr:rowOff>20955</xdr:rowOff>
    </xdr:to>
    <xdr:sp macro="" textlink="">
      <xdr:nvSpPr>
        <xdr:cNvPr id="199" name="楕円 198"/>
        <xdr:cNvSpPr/>
      </xdr:nvSpPr>
      <xdr:spPr>
        <a:xfrm>
          <a:off x="2781300" y="128352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12065</xdr:rowOff>
    </xdr:from>
    <xdr:ext cx="598805" cy="258445"/>
    <xdr:sp macro="" textlink="">
      <xdr:nvSpPr>
        <xdr:cNvPr id="200" name="テキスト ボックス 199"/>
        <xdr:cNvSpPr txBox="1"/>
      </xdr:nvSpPr>
      <xdr:spPr>
        <a:xfrm>
          <a:off x="2542540" y="1292415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635</xdr:rowOff>
    </xdr:from>
    <xdr:to xmlns:xdr="http://schemas.openxmlformats.org/drawingml/2006/spreadsheetDrawing">
      <xdr:col>10</xdr:col>
      <xdr:colOff>165100</xdr:colOff>
      <xdr:row>78</xdr:row>
      <xdr:rowOff>102870</xdr:rowOff>
    </xdr:to>
    <xdr:sp macro="" textlink="">
      <xdr:nvSpPr>
        <xdr:cNvPr id="201" name="楕円 200"/>
        <xdr:cNvSpPr/>
      </xdr:nvSpPr>
      <xdr:spPr>
        <a:xfrm>
          <a:off x="1917700" y="130803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93345</xdr:rowOff>
    </xdr:from>
    <xdr:ext cx="598170" cy="259080"/>
    <xdr:sp macro="" textlink="">
      <xdr:nvSpPr>
        <xdr:cNvPr id="202" name="テキスト ボックス 201"/>
        <xdr:cNvSpPr txBox="1"/>
      </xdr:nvSpPr>
      <xdr:spPr>
        <a:xfrm>
          <a:off x="1673860" y="131730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140,091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54610</xdr:rowOff>
    </xdr:from>
    <xdr:to xmlns:xdr="http://schemas.openxmlformats.org/drawingml/2006/spreadsheetDrawing">
      <xdr:col>6</xdr:col>
      <xdr:colOff>38100</xdr:colOff>
      <xdr:row>78</xdr:row>
      <xdr:rowOff>156210</xdr:rowOff>
    </xdr:to>
    <xdr:sp macro="" textlink="">
      <xdr:nvSpPr>
        <xdr:cNvPr id="203" name="楕円 202"/>
        <xdr:cNvSpPr/>
      </xdr:nvSpPr>
      <xdr:spPr>
        <a:xfrm>
          <a:off x="1054100" y="131343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147320</xdr:rowOff>
    </xdr:from>
    <xdr:ext cx="598170" cy="258445"/>
    <xdr:sp macro="" textlink="">
      <xdr:nvSpPr>
        <xdr:cNvPr id="204" name="テキスト ボックス 203"/>
        <xdr:cNvSpPr txBox="1"/>
      </xdr:nvSpPr>
      <xdr:spPr>
        <a:xfrm>
          <a:off x="810260" y="132270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135,135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5" name="正方形/長方形 204"/>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140335</xdr:rowOff>
    </xdr:to>
    <xdr:sp macro="" textlink="">
      <xdr:nvSpPr>
        <xdr:cNvPr id="206" name="正方形/長方形 205"/>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7" name="正方形/長方形 206"/>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140335</xdr:rowOff>
    </xdr:to>
    <xdr:sp macro="" textlink="">
      <xdr:nvSpPr>
        <xdr:cNvPr id="208" name="正方形/長方形 207"/>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9" name="正方形/長方形 208"/>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140335</xdr:rowOff>
    </xdr:to>
    <xdr:sp macro="" textlink="">
      <xdr:nvSpPr>
        <xdr:cNvPr id="210" name="正方形/長方形 209"/>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1" name="正方形/長方形 210"/>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2" name="正方形/長方形 211"/>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885" cy="225425"/>
    <xdr:sp macro="" textlink="">
      <xdr:nvSpPr>
        <xdr:cNvPr id="213" name="テキスト ボックス 212"/>
        <xdr:cNvSpPr txBox="1"/>
      </xdr:nvSpPr>
      <xdr:spPr>
        <a:xfrm>
          <a:off x="70866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4" name="直線コネクタ 213"/>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920" cy="258445"/>
    <xdr:sp macro="" textlink="">
      <xdr:nvSpPr>
        <xdr:cNvPr id="215" name="テキスト ボックス 214"/>
        <xdr:cNvSpPr txBox="1"/>
      </xdr:nvSpPr>
      <xdr:spPr>
        <a:xfrm>
          <a:off x="502920" y="169138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6" name="直線コネクタ 215"/>
        <xdr:cNvCxnSpPr/>
      </xdr:nvCxnSpPr>
      <xdr:spPr>
        <a:xfrm>
          <a:off x="74168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7" name="テキスト ボックス 216"/>
        <xdr:cNvSpPr txBox="1"/>
      </xdr:nvSpPr>
      <xdr:spPr>
        <a:xfrm>
          <a:off x="225425"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8" name="直線コネクタ 217"/>
        <xdr:cNvCxnSpPr/>
      </xdr:nvCxnSpPr>
      <xdr:spPr>
        <a:xfrm>
          <a:off x="74168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9" name="テキスト ボックス 218"/>
        <xdr:cNvSpPr txBox="1"/>
      </xdr:nvSpPr>
      <xdr:spPr>
        <a:xfrm>
          <a:off x="22542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20" name="直線コネクタ 219"/>
        <xdr:cNvCxnSpPr/>
      </xdr:nvCxnSpPr>
      <xdr:spPr>
        <a:xfrm>
          <a:off x="74168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8445"/>
    <xdr:sp macro="" textlink="">
      <xdr:nvSpPr>
        <xdr:cNvPr id="221" name="テキスト ボックス 220"/>
        <xdr:cNvSpPr txBox="1"/>
      </xdr:nvSpPr>
      <xdr:spPr>
        <a:xfrm>
          <a:off x="225425" y="157708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2" name="直線コネクタ 221"/>
        <xdr:cNvCxnSpPr/>
      </xdr:nvCxnSpPr>
      <xdr:spPr>
        <a:xfrm>
          <a:off x="74168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5630" cy="259080"/>
    <xdr:sp macro="" textlink="">
      <xdr:nvSpPr>
        <xdr:cNvPr id="223" name="テキスト ボックス 222"/>
        <xdr:cNvSpPr txBox="1"/>
      </xdr:nvSpPr>
      <xdr:spPr>
        <a:xfrm>
          <a:off x="1663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4" name="直線コネクタ 223"/>
        <xdr:cNvCxnSpPr/>
      </xdr:nvCxnSpPr>
      <xdr:spPr>
        <a:xfrm>
          <a:off x="74168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5630" cy="258445"/>
    <xdr:sp macro="" textlink="">
      <xdr:nvSpPr>
        <xdr:cNvPr id="225" name="テキスト ボックス 224"/>
        <xdr:cNvSpPr txBox="1"/>
      </xdr:nvSpPr>
      <xdr:spPr>
        <a:xfrm>
          <a:off x="166370" y="150164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6" name="直線コネクタ 225"/>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5630" cy="258445"/>
    <xdr:sp macro="" textlink="">
      <xdr:nvSpPr>
        <xdr:cNvPr id="227" name="テキスト ボックス 226"/>
        <xdr:cNvSpPr txBox="1"/>
      </xdr:nvSpPr>
      <xdr:spPr>
        <a:xfrm>
          <a:off x="16637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8" name="衛生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94</xdr:row>
      <xdr:rowOff>36195</xdr:rowOff>
    </xdr:from>
    <xdr:to xmlns:xdr="http://schemas.openxmlformats.org/drawingml/2006/spreadsheetDrawing">
      <xdr:col>24</xdr:col>
      <xdr:colOff>62865</xdr:colOff>
      <xdr:row>99</xdr:row>
      <xdr:rowOff>52070</xdr:rowOff>
    </xdr:to>
    <xdr:cxnSp macro="">
      <xdr:nvCxnSpPr>
        <xdr:cNvPr id="229" name="直線コネクタ 228"/>
        <xdr:cNvCxnSpPr/>
      </xdr:nvCxnSpPr>
      <xdr:spPr>
        <a:xfrm flipV="1">
          <a:off x="4511675" y="15809595"/>
          <a:ext cx="1270" cy="873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55245</xdr:rowOff>
    </xdr:from>
    <xdr:ext cx="534670" cy="258445"/>
    <xdr:sp macro="" textlink="">
      <xdr:nvSpPr>
        <xdr:cNvPr id="230" name="衛生費最小値テキスト"/>
        <xdr:cNvSpPr txBox="1"/>
      </xdr:nvSpPr>
      <xdr:spPr>
        <a:xfrm>
          <a:off x="4564380" y="16685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29,434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52070</xdr:rowOff>
    </xdr:from>
    <xdr:to xmlns:xdr="http://schemas.openxmlformats.org/drawingml/2006/spreadsheetDrawing">
      <xdr:col>24</xdr:col>
      <xdr:colOff>152400</xdr:colOff>
      <xdr:row>99</xdr:row>
      <xdr:rowOff>52070</xdr:rowOff>
    </xdr:to>
    <xdr:cxnSp macro="">
      <xdr:nvCxnSpPr>
        <xdr:cNvPr id="231" name="直線コネクタ 230"/>
        <xdr:cNvCxnSpPr/>
      </xdr:nvCxnSpPr>
      <xdr:spPr>
        <a:xfrm>
          <a:off x="4429760" y="166827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92</xdr:row>
      <xdr:rowOff>154940</xdr:rowOff>
    </xdr:from>
    <xdr:ext cx="534670" cy="258445"/>
    <xdr:sp macro="" textlink="">
      <xdr:nvSpPr>
        <xdr:cNvPr id="232" name="衛生費最大値テキスト"/>
        <xdr:cNvSpPr txBox="1"/>
      </xdr:nvSpPr>
      <xdr:spPr>
        <a:xfrm>
          <a:off x="4564380" y="155854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98,130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94</xdr:row>
      <xdr:rowOff>36195</xdr:rowOff>
    </xdr:from>
    <xdr:to xmlns:xdr="http://schemas.openxmlformats.org/drawingml/2006/spreadsheetDrawing">
      <xdr:col>24</xdr:col>
      <xdr:colOff>152400</xdr:colOff>
      <xdr:row>94</xdr:row>
      <xdr:rowOff>36195</xdr:rowOff>
    </xdr:to>
    <xdr:cxnSp macro="">
      <xdr:nvCxnSpPr>
        <xdr:cNvPr id="233" name="直線コネクタ 232"/>
        <xdr:cNvCxnSpPr/>
      </xdr:nvCxnSpPr>
      <xdr:spPr>
        <a:xfrm>
          <a:off x="4429760" y="158095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95</xdr:row>
      <xdr:rowOff>26670</xdr:rowOff>
    </xdr:from>
    <xdr:to xmlns:xdr="http://schemas.openxmlformats.org/drawingml/2006/spreadsheetDrawing">
      <xdr:col>24</xdr:col>
      <xdr:colOff>63500</xdr:colOff>
      <xdr:row>95</xdr:row>
      <xdr:rowOff>48895</xdr:rowOff>
    </xdr:to>
    <xdr:cxnSp macro="">
      <xdr:nvCxnSpPr>
        <xdr:cNvPr id="234" name="直線コネクタ 233"/>
        <xdr:cNvCxnSpPr/>
      </xdr:nvCxnSpPr>
      <xdr:spPr>
        <a:xfrm flipV="1">
          <a:off x="3700780" y="15971520"/>
          <a:ext cx="8128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35560</xdr:rowOff>
    </xdr:from>
    <xdr:ext cx="534670" cy="259080"/>
    <xdr:sp macro="" textlink="">
      <xdr:nvSpPr>
        <xdr:cNvPr id="235" name="衛生費平均値テキスト"/>
        <xdr:cNvSpPr txBox="1"/>
      </xdr:nvSpPr>
      <xdr:spPr>
        <a:xfrm>
          <a:off x="4564380" y="163233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57150</xdr:rowOff>
    </xdr:from>
    <xdr:to xmlns:xdr="http://schemas.openxmlformats.org/drawingml/2006/spreadsheetDrawing">
      <xdr:col>24</xdr:col>
      <xdr:colOff>114300</xdr:colOff>
      <xdr:row>97</xdr:row>
      <xdr:rowOff>158750</xdr:rowOff>
    </xdr:to>
    <xdr:sp macro="" textlink="">
      <xdr:nvSpPr>
        <xdr:cNvPr id="236" name="フローチャート: 判断 235"/>
        <xdr:cNvSpPr/>
      </xdr:nvSpPr>
      <xdr:spPr>
        <a:xfrm>
          <a:off x="4462780" y="1634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95</xdr:row>
      <xdr:rowOff>48895</xdr:rowOff>
    </xdr:from>
    <xdr:to xmlns:xdr="http://schemas.openxmlformats.org/drawingml/2006/spreadsheetDrawing">
      <xdr:col>19</xdr:col>
      <xdr:colOff>177800</xdr:colOff>
      <xdr:row>95</xdr:row>
      <xdr:rowOff>66675</xdr:rowOff>
    </xdr:to>
    <xdr:cxnSp macro="">
      <xdr:nvCxnSpPr>
        <xdr:cNvPr id="237" name="直線コネクタ 236"/>
        <xdr:cNvCxnSpPr/>
      </xdr:nvCxnSpPr>
      <xdr:spPr>
        <a:xfrm flipV="1">
          <a:off x="2832100" y="15993745"/>
          <a:ext cx="86868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50800</xdr:rowOff>
    </xdr:from>
    <xdr:to xmlns:xdr="http://schemas.openxmlformats.org/drawingml/2006/spreadsheetDrawing">
      <xdr:col>20</xdr:col>
      <xdr:colOff>38100</xdr:colOff>
      <xdr:row>97</xdr:row>
      <xdr:rowOff>152400</xdr:rowOff>
    </xdr:to>
    <xdr:sp macro="" textlink="">
      <xdr:nvSpPr>
        <xdr:cNvPr id="238" name="フローチャート: 判断 237"/>
        <xdr:cNvSpPr/>
      </xdr:nvSpPr>
      <xdr:spPr>
        <a:xfrm>
          <a:off x="3649980" y="163385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143510</xdr:rowOff>
    </xdr:from>
    <xdr:ext cx="534035" cy="258445"/>
    <xdr:sp macro="" textlink="">
      <xdr:nvSpPr>
        <xdr:cNvPr id="239" name="テキスト ボックス 238"/>
        <xdr:cNvSpPr txBox="1"/>
      </xdr:nvSpPr>
      <xdr:spPr>
        <a:xfrm>
          <a:off x="3438525" y="16431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90</xdr:row>
      <xdr:rowOff>111760</xdr:rowOff>
    </xdr:from>
    <xdr:to xmlns:xdr="http://schemas.openxmlformats.org/drawingml/2006/spreadsheetDrawing">
      <xdr:col>15</xdr:col>
      <xdr:colOff>50800</xdr:colOff>
      <xdr:row>95</xdr:row>
      <xdr:rowOff>66675</xdr:rowOff>
    </xdr:to>
    <xdr:cxnSp macro="">
      <xdr:nvCxnSpPr>
        <xdr:cNvPr id="240" name="直線コネクタ 239"/>
        <xdr:cNvCxnSpPr/>
      </xdr:nvCxnSpPr>
      <xdr:spPr>
        <a:xfrm>
          <a:off x="1968500" y="15203170"/>
          <a:ext cx="863600" cy="808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48260</xdr:rowOff>
    </xdr:from>
    <xdr:to xmlns:xdr="http://schemas.openxmlformats.org/drawingml/2006/spreadsheetDrawing">
      <xdr:col>15</xdr:col>
      <xdr:colOff>101600</xdr:colOff>
      <xdr:row>97</xdr:row>
      <xdr:rowOff>149860</xdr:rowOff>
    </xdr:to>
    <xdr:sp macro="" textlink="">
      <xdr:nvSpPr>
        <xdr:cNvPr id="241" name="フローチャート: 判断 240"/>
        <xdr:cNvSpPr/>
      </xdr:nvSpPr>
      <xdr:spPr>
        <a:xfrm>
          <a:off x="2781300" y="1633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140970</xdr:rowOff>
    </xdr:from>
    <xdr:ext cx="534035" cy="259080"/>
    <xdr:sp macro="" textlink="">
      <xdr:nvSpPr>
        <xdr:cNvPr id="242" name="テキスト ボックス 241"/>
        <xdr:cNvSpPr txBox="1"/>
      </xdr:nvSpPr>
      <xdr:spPr>
        <a:xfrm>
          <a:off x="2574925" y="164287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90</xdr:row>
      <xdr:rowOff>111760</xdr:rowOff>
    </xdr:from>
    <xdr:to xmlns:xdr="http://schemas.openxmlformats.org/drawingml/2006/spreadsheetDrawing">
      <xdr:col>10</xdr:col>
      <xdr:colOff>114300</xdr:colOff>
      <xdr:row>92</xdr:row>
      <xdr:rowOff>83820</xdr:rowOff>
    </xdr:to>
    <xdr:cxnSp macro="">
      <xdr:nvCxnSpPr>
        <xdr:cNvPr id="243" name="直線コネクタ 242"/>
        <xdr:cNvCxnSpPr/>
      </xdr:nvCxnSpPr>
      <xdr:spPr>
        <a:xfrm flipV="1">
          <a:off x="1104900" y="15203170"/>
          <a:ext cx="863600" cy="311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132080</xdr:rowOff>
    </xdr:from>
    <xdr:to xmlns:xdr="http://schemas.openxmlformats.org/drawingml/2006/spreadsheetDrawing">
      <xdr:col>10</xdr:col>
      <xdr:colOff>165100</xdr:colOff>
      <xdr:row>98</xdr:row>
      <xdr:rowOff>62230</xdr:rowOff>
    </xdr:to>
    <xdr:sp macro="" textlink="">
      <xdr:nvSpPr>
        <xdr:cNvPr id="244" name="フローチャート: 判断 243"/>
        <xdr:cNvSpPr/>
      </xdr:nvSpPr>
      <xdr:spPr>
        <a:xfrm>
          <a:off x="19177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53340</xdr:rowOff>
    </xdr:from>
    <xdr:ext cx="534670" cy="258445"/>
    <xdr:sp macro="" textlink="">
      <xdr:nvSpPr>
        <xdr:cNvPr id="245" name="テキスト ボックス 244"/>
        <xdr:cNvSpPr txBox="1"/>
      </xdr:nvSpPr>
      <xdr:spPr>
        <a:xfrm>
          <a:off x="1706245" y="165125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1905</xdr:rowOff>
    </xdr:from>
    <xdr:to xmlns:xdr="http://schemas.openxmlformats.org/drawingml/2006/spreadsheetDrawing">
      <xdr:col>6</xdr:col>
      <xdr:colOff>38100</xdr:colOff>
      <xdr:row>98</xdr:row>
      <xdr:rowOff>103505</xdr:rowOff>
    </xdr:to>
    <xdr:sp macro="" textlink="">
      <xdr:nvSpPr>
        <xdr:cNvPr id="246" name="フローチャート: 判断 245"/>
        <xdr:cNvSpPr/>
      </xdr:nvSpPr>
      <xdr:spPr>
        <a:xfrm>
          <a:off x="1054100" y="1646110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94615</xdr:rowOff>
    </xdr:from>
    <xdr:ext cx="534035" cy="259080"/>
    <xdr:sp macro="" textlink="">
      <xdr:nvSpPr>
        <xdr:cNvPr id="247" name="テキスト ボックス 246"/>
        <xdr:cNvSpPr txBox="1"/>
      </xdr:nvSpPr>
      <xdr:spPr>
        <a:xfrm>
          <a:off x="842645" y="16553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1365" cy="259080"/>
    <xdr:sp macro="" textlink="">
      <xdr:nvSpPr>
        <xdr:cNvPr id="248" name="テキスト ボックス 247"/>
        <xdr:cNvSpPr txBox="1"/>
      </xdr:nvSpPr>
      <xdr:spPr>
        <a:xfrm>
          <a:off x="432816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9" name="テキスト ボックス 248"/>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1365" cy="259080"/>
    <xdr:sp macro="" textlink="">
      <xdr:nvSpPr>
        <xdr:cNvPr id="250" name="テキスト ボックス 249"/>
        <xdr:cNvSpPr txBox="1"/>
      </xdr:nvSpPr>
      <xdr:spPr>
        <a:xfrm>
          <a:off x="264668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1" name="テキスト ボックス 250"/>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2" name="テキスト ボックス 251"/>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147320</xdr:rowOff>
    </xdr:from>
    <xdr:to xmlns:xdr="http://schemas.openxmlformats.org/drawingml/2006/spreadsheetDrawing">
      <xdr:col>24</xdr:col>
      <xdr:colOff>114300</xdr:colOff>
      <xdr:row>95</xdr:row>
      <xdr:rowOff>77470</xdr:rowOff>
    </xdr:to>
    <xdr:sp macro="" textlink="">
      <xdr:nvSpPr>
        <xdr:cNvPr id="253" name="楕円 252"/>
        <xdr:cNvSpPr/>
      </xdr:nvSpPr>
      <xdr:spPr>
        <a:xfrm>
          <a:off x="4462780" y="1592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170180</xdr:rowOff>
    </xdr:from>
    <xdr:ext cx="534670" cy="259080"/>
    <xdr:sp macro="" textlink="">
      <xdr:nvSpPr>
        <xdr:cNvPr id="254" name="衛生費該当値テキスト"/>
        <xdr:cNvSpPr txBox="1"/>
      </xdr:nvSpPr>
      <xdr:spPr>
        <a:xfrm>
          <a:off x="4564380" y="15772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85,393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169545</xdr:rowOff>
    </xdr:from>
    <xdr:to xmlns:xdr="http://schemas.openxmlformats.org/drawingml/2006/spreadsheetDrawing">
      <xdr:col>20</xdr:col>
      <xdr:colOff>38100</xdr:colOff>
      <xdr:row>95</xdr:row>
      <xdr:rowOff>99695</xdr:rowOff>
    </xdr:to>
    <xdr:sp macro="" textlink="">
      <xdr:nvSpPr>
        <xdr:cNvPr id="255" name="楕円 254"/>
        <xdr:cNvSpPr/>
      </xdr:nvSpPr>
      <xdr:spPr>
        <a:xfrm>
          <a:off x="3649980" y="159429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93</xdr:row>
      <xdr:rowOff>116205</xdr:rowOff>
    </xdr:from>
    <xdr:ext cx="534035" cy="259080"/>
    <xdr:sp macro="" textlink="">
      <xdr:nvSpPr>
        <xdr:cNvPr id="256" name="テキスト ボックス 255"/>
        <xdr:cNvSpPr txBox="1"/>
      </xdr:nvSpPr>
      <xdr:spPr>
        <a:xfrm>
          <a:off x="3438525" y="15718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83,649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95</xdr:row>
      <xdr:rowOff>15875</xdr:rowOff>
    </xdr:from>
    <xdr:to xmlns:xdr="http://schemas.openxmlformats.org/drawingml/2006/spreadsheetDrawing">
      <xdr:col>15</xdr:col>
      <xdr:colOff>101600</xdr:colOff>
      <xdr:row>95</xdr:row>
      <xdr:rowOff>117475</xdr:rowOff>
    </xdr:to>
    <xdr:sp macro="" textlink="">
      <xdr:nvSpPr>
        <xdr:cNvPr id="257" name="楕円 256"/>
        <xdr:cNvSpPr/>
      </xdr:nvSpPr>
      <xdr:spPr>
        <a:xfrm>
          <a:off x="2781300" y="1596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93</xdr:row>
      <xdr:rowOff>133985</xdr:rowOff>
    </xdr:from>
    <xdr:ext cx="534035" cy="258445"/>
    <xdr:sp macro="" textlink="">
      <xdr:nvSpPr>
        <xdr:cNvPr id="258" name="テキスト ボックス 257"/>
        <xdr:cNvSpPr txBox="1"/>
      </xdr:nvSpPr>
      <xdr:spPr>
        <a:xfrm>
          <a:off x="2574925" y="15735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90</xdr:row>
      <xdr:rowOff>60960</xdr:rowOff>
    </xdr:from>
    <xdr:to xmlns:xdr="http://schemas.openxmlformats.org/drawingml/2006/spreadsheetDrawing">
      <xdr:col>10</xdr:col>
      <xdr:colOff>165100</xdr:colOff>
      <xdr:row>90</xdr:row>
      <xdr:rowOff>162560</xdr:rowOff>
    </xdr:to>
    <xdr:sp macro="" textlink="">
      <xdr:nvSpPr>
        <xdr:cNvPr id="259" name="楕円 258"/>
        <xdr:cNvSpPr/>
      </xdr:nvSpPr>
      <xdr:spPr>
        <a:xfrm>
          <a:off x="1917700" y="1515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89</xdr:row>
      <xdr:rowOff>7620</xdr:rowOff>
    </xdr:from>
    <xdr:ext cx="598170" cy="259080"/>
    <xdr:sp macro="" textlink="">
      <xdr:nvSpPr>
        <xdr:cNvPr id="260" name="テキスト ボックス 259"/>
        <xdr:cNvSpPr txBox="1"/>
      </xdr:nvSpPr>
      <xdr:spPr>
        <a:xfrm>
          <a:off x="1673860" y="149313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92</xdr:row>
      <xdr:rowOff>33020</xdr:rowOff>
    </xdr:from>
    <xdr:to xmlns:xdr="http://schemas.openxmlformats.org/drawingml/2006/spreadsheetDrawing">
      <xdr:col>6</xdr:col>
      <xdr:colOff>38100</xdr:colOff>
      <xdr:row>92</xdr:row>
      <xdr:rowOff>134620</xdr:rowOff>
    </xdr:to>
    <xdr:sp macro="" textlink="">
      <xdr:nvSpPr>
        <xdr:cNvPr id="261" name="楕円 260"/>
        <xdr:cNvSpPr/>
      </xdr:nvSpPr>
      <xdr:spPr>
        <a:xfrm>
          <a:off x="1054100" y="154635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90</xdr:row>
      <xdr:rowOff>151130</xdr:rowOff>
    </xdr:from>
    <xdr:ext cx="598170" cy="259080"/>
    <xdr:sp macro="" textlink="">
      <xdr:nvSpPr>
        <xdr:cNvPr id="262" name="テキスト ボックス 261"/>
        <xdr:cNvSpPr txBox="1"/>
      </xdr:nvSpPr>
      <xdr:spPr>
        <a:xfrm>
          <a:off x="810260" y="152425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121,396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3" name="正方形/長方形 262"/>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140335</xdr:rowOff>
    </xdr:to>
    <xdr:sp macro="" textlink="">
      <xdr:nvSpPr>
        <xdr:cNvPr id="264" name="正方形/長方形 263"/>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5" name="正方形/長方形 264"/>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140335</xdr:rowOff>
    </xdr:to>
    <xdr:sp macro="" textlink="">
      <xdr:nvSpPr>
        <xdr:cNvPr id="266" name="正方形/長方形 265"/>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7" name="正方形/長方形 266"/>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140335</xdr:rowOff>
    </xdr:to>
    <xdr:sp macro="" textlink="">
      <xdr:nvSpPr>
        <xdr:cNvPr id="268" name="正方形/長方形 267"/>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9" name="正方形/長方形 268"/>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0" name="正方形/長方形 269"/>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5425"/>
    <xdr:sp macro="" textlink="">
      <xdr:nvSpPr>
        <xdr:cNvPr id="271" name="テキスト ボックス 270"/>
        <xdr:cNvSpPr txBox="1"/>
      </xdr:nvSpPr>
      <xdr:spPr>
        <a:xfrm>
          <a:off x="639318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2" name="直線コネクタ 271"/>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3" name="直線コネクタ 272"/>
        <xdr:cNvCxnSpPr/>
      </xdr:nvCxnSpPr>
      <xdr:spPr>
        <a:xfrm>
          <a:off x="6431280" y="65862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8285" cy="258445"/>
    <xdr:sp macro="" textlink="">
      <xdr:nvSpPr>
        <xdr:cNvPr id="274" name="テキスト ボックス 273"/>
        <xdr:cNvSpPr txBox="1"/>
      </xdr:nvSpPr>
      <xdr:spPr>
        <a:xfrm>
          <a:off x="6187440"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5" name="直線コネクタ 274"/>
        <xdr:cNvCxnSpPr/>
      </xdr:nvCxnSpPr>
      <xdr:spPr>
        <a:xfrm>
          <a:off x="6431280" y="62128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6725" cy="258445"/>
    <xdr:sp macro="" textlink="">
      <xdr:nvSpPr>
        <xdr:cNvPr id="276" name="テキスト ボックス 275"/>
        <xdr:cNvSpPr txBox="1"/>
      </xdr:nvSpPr>
      <xdr:spPr>
        <a:xfrm>
          <a:off x="5974080" y="60744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140335</xdr:rowOff>
    </xdr:from>
    <xdr:to xmlns:xdr="http://schemas.openxmlformats.org/drawingml/2006/spreadsheetDrawing">
      <xdr:col>59</xdr:col>
      <xdr:colOff>50800</xdr:colOff>
      <xdr:row>34</xdr:row>
      <xdr:rowOff>140335</xdr:rowOff>
    </xdr:to>
    <xdr:cxnSp macro="">
      <xdr:nvCxnSpPr>
        <xdr:cNvPr id="277" name="直線コネクタ 276"/>
        <xdr:cNvCxnSpPr/>
      </xdr:nvCxnSpPr>
      <xdr:spPr>
        <a:xfrm>
          <a:off x="6431280" y="584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167640</xdr:rowOff>
    </xdr:from>
    <xdr:ext cx="466725" cy="259080"/>
    <xdr:sp macro="" textlink="">
      <xdr:nvSpPr>
        <xdr:cNvPr id="278" name="テキスト ボックス 277"/>
        <xdr:cNvSpPr txBox="1"/>
      </xdr:nvSpPr>
      <xdr:spPr>
        <a:xfrm>
          <a:off x="5974080" y="57035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9" name="直線コネクタ 278"/>
        <xdr:cNvCxnSpPr/>
      </xdr:nvCxnSpPr>
      <xdr:spPr>
        <a:xfrm>
          <a:off x="6431280" y="54698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6725" cy="259080"/>
    <xdr:sp macro="" textlink="">
      <xdr:nvSpPr>
        <xdr:cNvPr id="280" name="テキスト ボックス 279"/>
        <xdr:cNvSpPr txBox="1"/>
      </xdr:nvSpPr>
      <xdr:spPr>
        <a:xfrm>
          <a:off x="5974080" y="53314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81" name="直線コネクタ 280"/>
        <xdr:cNvCxnSpPr/>
      </xdr:nvCxnSpPr>
      <xdr:spPr>
        <a:xfrm>
          <a:off x="6431280" y="50965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6725" cy="258445"/>
    <xdr:sp macro="" textlink="">
      <xdr:nvSpPr>
        <xdr:cNvPr id="282" name="テキスト ボックス 281"/>
        <xdr:cNvSpPr txBox="1"/>
      </xdr:nvSpPr>
      <xdr:spPr>
        <a:xfrm>
          <a:off x="5974080" y="495808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3" name="直線コネクタ 282"/>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4" name="テキスト ボックス 283"/>
        <xdr:cNvSpPr txBox="1"/>
      </xdr:nvSpPr>
      <xdr:spPr>
        <a:xfrm>
          <a:off x="5974080" y="45847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5" name="労働費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29</xdr:row>
      <xdr:rowOff>166370</xdr:rowOff>
    </xdr:from>
    <xdr:to xmlns:xdr="http://schemas.openxmlformats.org/drawingml/2006/spreadsheetDrawing">
      <xdr:col>54</xdr:col>
      <xdr:colOff>185420</xdr:colOff>
      <xdr:row>39</xdr:row>
      <xdr:rowOff>44450</xdr:rowOff>
    </xdr:to>
    <xdr:cxnSp macro="">
      <xdr:nvCxnSpPr>
        <xdr:cNvPr id="286" name="直線コネクタ 285"/>
        <xdr:cNvCxnSpPr/>
      </xdr:nvCxnSpPr>
      <xdr:spPr>
        <a:xfrm flipV="1">
          <a:off x="10198100" y="5031740"/>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8920" cy="258445"/>
    <xdr:sp macro="" textlink="">
      <xdr:nvSpPr>
        <xdr:cNvPr id="287" name="労働費最小値テキスト"/>
        <xdr:cNvSpPr txBox="1"/>
      </xdr:nvSpPr>
      <xdr:spPr>
        <a:xfrm>
          <a:off x="10248900" y="65900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8" name="直線コネクタ 287"/>
        <xdr:cNvCxnSpPr/>
      </xdr:nvCxnSpPr>
      <xdr:spPr>
        <a:xfrm>
          <a:off x="1011428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113030</xdr:rowOff>
    </xdr:from>
    <xdr:ext cx="469265" cy="259080"/>
    <xdr:sp macro="" textlink="">
      <xdr:nvSpPr>
        <xdr:cNvPr id="289" name="労働費最大値テキスト"/>
        <xdr:cNvSpPr txBox="1"/>
      </xdr:nvSpPr>
      <xdr:spPr>
        <a:xfrm>
          <a:off x="10248900" y="4810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4,180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29</xdr:row>
      <xdr:rowOff>166370</xdr:rowOff>
    </xdr:from>
    <xdr:to xmlns:xdr="http://schemas.openxmlformats.org/drawingml/2006/spreadsheetDrawing">
      <xdr:col>55</xdr:col>
      <xdr:colOff>88900</xdr:colOff>
      <xdr:row>29</xdr:row>
      <xdr:rowOff>166370</xdr:rowOff>
    </xdr:to>
    <xdr:cxnSp macro="">
      <xdr:nvCxnSpPr>
        <xdr:cNvPr id="290" name="直線コネクタ 289"/>
        <xdr:cNvCxnSpPr/>
      </xdr:nvCxnSpPr>
      <xdr:spPr>
        <a:xfrm>
          <a:off x="10114280" y="50317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26670</xdr:rowOff>
    </xdr:from>
    <xdr:to xmlns:xdr="http://schemas.openxmlformats.org/drawingml/2006/spreadsheetDrawing">
      <xdr:col>55</xdr:col>
      <xdr:colOff>0</xdr:colOff>
      <xdr:row>39</xdr:row>
      <xdr:rowOff>35560</xdr:rowOff>
    </xdr:to>
    <xdr:cxnSp macro="">
      <xdr:nvCxnSpPr>
        <xdr:cNvPr id="291" name="直線コネクタ 290"/>
        <xdr:cNvCxnSpPr/>
      </xdr:nvCxnSpPr>
      <xdr:spPr>
        <a:xfrm>
          <a:off x="9385300" y="6568440"/>
          <a:ext cx="8128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36</xdr:row>
      <xdr:rowOff>70485</xdr:rowOff>
    </xdr:from>
    <xdr:ext cx="377825" cy="258445"/>
    <xdr:sp macro="" textlink="">
      <xdr:nvSpPr>
        <xdr:cNvPr id="292" name="労働費平均値テキスト"/>
        <xdr:cNvSpPr txBox="1"/>
      </xdr:nvSpPr>
      <xdr:spPr>
        <a:xfrm>
          <a:off x="10248900" y="6109335"/>
          <a:ext cx="3778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47625</xdr:rowOff>
    </xdr:from>
    <xdr:to xmlns:xdr="http://schemas.openxmlformats.org/drawingml/2006/spreadsheetDrawing">
      <xdr:col>55</xdr:col>
      <xdr:colOff>50800</xdr:colOff>
      <xdr:row>37</xdr:row>
      <xdr:rowOff>149225</xdr:rowOff>
    </xdr:to>
    <xdr:sp macro="" textlink="">
      <xdr:nvSpPr>
        <xdr:cNvPr id="293" name="フローチャート: 判断 292"/>
        <xdr:cNvSpPr/>
      </xdr:nvSpPr>
      <xdr:spPr>
        <a:xfrm>
          <a:off x="10152380" y="62541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26670</xdr:rowOff>
    </xdr:from>
    <xdr:to xmlns:xdr="http://schemas.openxmlformats.org/drawingml/2006/spreadsheetDrawing">
      <xdr:col>50</xdr:col>
      <xdr:colOff>114300</xdr:colOff>
      <xdr:row>39</xdr:row>
      <xdr:rowOff>38735</xdr:rowOff>
    </xdr:to>
    <xdr:cxnSp macro="">
      <xdr:nvCxnSpPr>
        <xdr:cNvPr id="294" name="直線コネクタ 293"/>
        <xdr:cNvCxnSpPr/>
      </xdr:nvCxnSpPr>
      <xdr:spPr>
        <a:xfrm flipV="1">
          <a:off x="8521700" y="6568440"/>
          <a:ext cx="8636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115570</xdr:rowOff>
    </xdr:from>
    <xdr:to xmlns:xdr="http://schemas.openxmlformats.org/drawingml/2006/spreadsheetDrawing">
      <xdr:col>50</xdr:col>
      <xdr:colOff>165100</xdr:colOff>
      <xdr:row>37</xdr:row>
      <xdr:rowOff>45720</xdr:rowOff>
    </xdr:to>
    <xdr:sp macro="" textlink="">
      <xdr:nvSpPr>
        <xdr:cNvPr id="295" name="フローチャート: 判断 294"/>
        <xdr:cNvSpPr/>
      </xdr:nvSpPr>
      <xdr:spPr>
        <a:xfrm>
          <a:off x="9334500" y="61544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35</xdr:row>
      <xdr:rowOff>62230</xdr:rowOff>
    </xdr:from>
    <xdr:ext cx="469265" cy="259080"/>
    <xdr:sp macro="" textlink="">
      <xdr:nvSpPr>
        <xdr:cNvPr id="296" name="テキスト ボックス 295"/>
        <xdr:cNvSpPr txBox="1"/>
      </xdr:nvSpPr>
      <xdr:spPr>
        <a:xfrm>
          <a:off x="9155430" y="59334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38100</xdr:rowOff>
    </xdr:from>
    <xdr:to xmlns:xdr="http://schemas.openxmlformats.org/drawingml/2006/spreadsheetDrawing">
      <xdr:col>45</xdr:col>
      <xdr:colOff>177800</xdr:colOff>
      <xdr:row>39</xdr:row>
      <xdr:rowOff>38735</xdr:rowOff>
    </xdr:to>
    <xdr:cxnSp macro="">
      <xdr:nvCxnSpPr>
        <xdr:cNvPr id="297" name="直線コネクタ 296"/>
        <xdr:cNvCxnSpPr/>
      </xdr:nvCxnSpPr>
      <xdr:spPr>
        <a:xfrm>
          <a:off x="7653020" y="6579870"/>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103505</xdr:rowOff>
    </xdr:from>
    <xdr:to xmlns:xdr="http://schemas.openxmlformats.org/drawingml/2006/spreadsheetDrawing">
      <xdr:col>46</xdr:col>
      <xdr:colOff>38100</xdr:colOff>
      <xdr:row>38</xdr:row>
      <xdr:rowOff>33655</xdr:rowOff>
    </xdr:to>
    <xdr:sp macro="" textlink="">
      <xdr:nvSpPr>
        <xdr:cNvPr id="298" name="フローチャート: 判断 297"/>
        <xdr:cNvSpPr/>
      </xdr:nvSpPr>
      <xdr:spPr>
        <a:xfrm>
          <a:off x="8470900" y="630999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36</xdr:row>
      <xdr:rowOff>50165</xdr:rowOff>
    </xdr:from>
    <xdr:ext cx="378460" cy="258445"/>
    <xdr:sp macro="" textlink="">
      <xdr:nvSpPr>
        <xdr:cNvPr id="299" name="テキスト ボックス 298"/>
        <xdr:cNvSpPr txBox="1"/>
      </xdr:nvSpPr>
      <xdr:spPr>
        <a:xfrm>
          <a:off x="8337550" y="608901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34290</xdr:rowOff>
    </xdr:from>
    <xdr:to xmlns:xdr="http://schemas.openxmlformats.org/drawingml/2006/spreadsheetDrawing">
      <xdr:col>41</xdr:col>
      <xdr:colOff>50800</xdr:colOff>
      <xdr:row>39</xdr:row>
      <xdr:rowOff>38100</xdr:rowOff>
    </xdr:to>
    <xdr:cxnSp macro="">
      <xdr:nvCxnSpPr>
        <xdr:cNvPr id="300" name="直線コネクタ 299"/>
        <xdr:cNvCxnSpPr/>
      </xdr:nvCxnSpPr>
      <xdr:spPr>
        <a:xfrm>
          <a:off x="6789420" y="6576060"/>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159385</xdr:rowOff>
    </xdr:from>
    <xdr:to xmlns:xdr="http://schemas.openxmlformats.org/drawingml/2006/spreadsheetDrawing">
      <xdr:col>41</xdr:col>
      <xdr:colOff>101600</xdr:colOff>
      <xdr:row>37</xdr:row>
      <xdr:rowOff>89535</xdr:rowOff>
    </xdr:to>
    <xdr:sp macro="" textlink="">
      <xdr:nvSpPr>
        <xdr:cNvPr id="301" name="フローチャート: 判断 300"/>
        <xdr:cNvSpPr/>
      </xdr:nvSpPr>
      <xdr:spPr>
        <a:xfrm>
          <a:off x="7602220" y="6198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106045</xdr:rowOff>
    </xdr:from>
    <xdr:ext cx="377825" cy="258445"/>
    <xdr:sp macro="" textlink="">
      <xdr:nvSpPr>
        <xdr:cNvPr id="302" name="テキスト ボックス 301"/>
        <xdr:cNvSpPr txBox="1"/>
      </xdr:nvSpPr>
      <xdr:spPr>
        <a:xfrm>
          <a:off x="7468870" y="5977255"/>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66675</xdr:rowOff>
    </xdr:from>
    <xdr:to xmlns:xdr="http://schemas.openxmlformats.org/drawingml/2006/spreadsheetDrawing">
      <xdr:col>36</xdr:col>
      <xdr:colOff>165100</xdr:colOff>
      <xdr:row>37</xdr:row>
      <xdr:rowOff>167640</xdr:rowOff>
    </xdr:to>
    <xdr:sp macro="" textlink="">
      <xdr:nvSpPr>
        <xdr:cNvPr id="303" name="フローチャート: 判断 302"/>
        <xdr:cNvSpPr/>
      </xdr:nvSpPr>
      <xdr:spPr>
        <a:xfrm>
          <a:off x="6738620" y="627316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13335</xdr:rowOff>
    </xdr:from>
    <xdr:ext cx="378460" cy="258445"/>
    <xdr:sp macro="" textlink="">
      <xdr:nvSpPr>
        <xdr:cNvPr id="304" name="テキスト ボックス 303"/>
        <xdr:cNvSpPr txBox="1"/>
      </xdr:nvSpPr>
      <xdr:spPr>
        <a:xfrm>
          <a:off x="6605270" y="605218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5" name="テキスト ボックス 304"/>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6" name="テキスト ボックス 305"/>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7" name="テキスト ボックス 306"/>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1365" cy="259080"/>
    <xdr:sp macro="" textlink="">
      <xdr:nvSpPr>
        <xdr:cNvPr id="308" name="テキスト ボックス 307"/>
        <xdr:cNvSpPr txBox="1"/>
      </xdr:nvSpPr>
      <xdr:spPr>
        <a:xfrm>
          <a:off x="7467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9" name="テキスト ボックス 308"/>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156210</xdr:rowOff>
    </xdr:from>
    <xdr:to xmlns:xdr="http://schemas.openxmlformats.org/drawingml/2006/spreadsheetDrawing">
      <xdr:col>55</xdr:col>
      <xdr:colOff>50800</xdr:colOff>
      <xdr:row>39</xdr:row>
      <xdr:rowOff>86360</xdr:rowOff>
    </xdr:to>
    <xdr:sp macro="" textlink="">
      <xdr:nvSpPr>
        <xdr:cNvPr id="310" name="楕円 309"/>
        <xdr:cNvSpPr/>
      </xdr:nvSpPr>
      <xdr:spPr>
        <a:xfrm>
          <a:off x="10152380" y="65303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71120</xdr:rowOff>
    </xdr:from>
    <xdr:ext cx="313055" cy="258445"/>
    <xdr:sp macro="" textlink="">
      <xdr:nvSpPr>
        <xdr:cNvPr id="311" name="労働費該当値テキスト"/>
        <xdr:cNvSpPr txBox="1"/>
      </xdr:nvSpPr>
      <xdr:spPr>
        <a:xfrm>
          <a:off x="10248900" y="644525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147320</xdr:rowOff>
    </xdr:from>
    <xdr:to xmlns:xdr="http://schemas.openxmlformats.org/drawingml/2006/spreadsheetDrawing">
      <xdr:col>50</xdr:col>
      <xdr:colOff>165100</xdr:colOff>
      <xdr:row>39</xdr:row>
      <xdr:rowOff>77470</xdr:rowOff>
    </xdr:to>
    <xdr:sp macro="" textlink="">
      <xdr:nvSpPr>
        <xdr:cNvPr id="312" name="楕円 311"/>
        <xdr:cNvSpPr/>
      </xdr:nvSpPr>
      <xdr:spPr>
        <a:xfrm>
          <a:off x="9334500" y="6521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39</xdr:row>
      <xdr:rowOff>68580</xdr:rowOff>
    </xdr:from>
    <xdr:ext cx="313055" cy="258445"/>
    <xdr:sp macro="" textlink="">
      <xdr:nvSpPr>
        <xdr:cNvPr id="313" name="テキスト ボックス 312"/>
        <xdr:cNvSpPr txBox="1"/>
      </xdr:nvSpPr>
      <xdr:spPr>
        <a:xfrm>
          <a:off x="9233535" y="661035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159385</xdr:rowOff>
    </xdr:from>
    <xdr:to xmlns:xdr="http://schemas.openxmlformats.org/drawingml/2006/spreadsheetDrawing">
      <xdr:col>46</xdr:col>
      <xdr:colOff>38100</xdr:colOff>
      <xdr:row>39</xdr:row>
      <xdr:rowOff>89535</xdr:rowOff>
    </xdr:to>
    <xdr:sp macro="" textlink="">
      <xdr:nvSpPr>
        <xdr:cNvPr id="314" name="楕円 313"/>
        <xdr:cNvSpPr/>
      </xdr:nvSpPr>
      <xdr:spPr>
        <a:xfrm>
          <a:off x="8470900" y="653351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39</xdr:row>
      <xdr:rowOff>80645</xdr:rowOff>
    </xdr:from>
    <xdr:ext cx="313690" cy="259080"/>
    <xdr:sp macro="" textlink="">
      <xdr:nvSpPr>
        <xdr:cNvPr id="315" name="テキスト ボックス 314"/>
        <xdr:cNvSpPr txBox="1"/>
      </xdr:nvSpPr>
      <xdr:spPr>
        <a:xfrm>
          <a:off x="8364855" y="662241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158750</xdr:rowOff>
    </xdr:from>
    <xdr:to xmlns:xdr="http://schemas.openxmlformats.org/drawingml/2006/spreadsheetDrawing">
      <xdr:col>41</xdr:col>
      <xdr:colOff>101600</xdr:colOff>
      <xdr:row>39</xdr:row>
      <xdr:rowOff>88900</xdr:rowOff>
    </xdr:to>
    <xdr:sp macro="" textlink="">
      <xdr:nvSpPr>
        <xdr:cNvPr id="316" name="楕円 315"/>
        <xdr:cNvSpPr/>
      </xdr:nvSpPr>
      <xdr:spPr>
        <a:xfrm>
          <a:off x="7602220" y="65328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84455</xdr:colOff>
      <xdr:row>39</xdr:row>
      <xdr:rowOff>80010</xdr:rowOff>
    </xdr:from>
    <xdr:ext cx="313690" cy="259080"/>
    <xdr:sp macro="" textlink="">
      <xdr:nvSpPr>
        <xdr:cNvPr id="317" name="テキスト ボックス 316"/>
        <xdr:cNvSpPr txBox="1"/>
      </xdr:nvSpPr>
      <xdr:spPr>
        <a:xfrm>
          <a:off x="7501255" y="662178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154940</xdr:rowOff>
    </xdr:from>
    <xdr:to xmlns:xdr="http://schemas.openxmlformats.org/drawingml/2006/spreadsheetDrawing">
      <xdr:col>36</xdr:col>
      <xdr:colOff>165100</xdr:colOff>
      <xdr:row>39</xdr:row>
      <xdr:rowOff>85090</xdr:rowOff>
    </xdr:to>
    <xdr:sp macro="" textlink="">
      <xdr:nvSpPr>
        <xdr:cNvPr id="318" name="楕円 317"/>
        <xdr:cNvSpPr/>
      </xdr:nvSpPr>
      <xdr:spPr>
        <a:xfrm>
          <a:off x="6738620" y="6529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39</xdr:row>
      <xdr:rowOff>76200</xdr:rowOff>
    </xdr:from>
    <xdr:ext cx="313055" cy="259080"/>
    <xdr:sp macro="" textlink="">
      <xdr:nvSpPr>
        <xdr:cNvPr id="319" name="テキスト ボックス 318"/>
        <xdr:cNvSpPr txBox="1"/>
      </xdr:nvSpPr>
      <xdr:spPr>
        <a:xfrm>
          <a:off x="6637655" y="661797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0" name="正方形/長方形 319"/>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140335</xdr:rowOff>
    </xdr:to>
    <xdr:sp macro="" textlink="">
      <xdr:nvSpPr>
        <xdr:cNvPr id="321" name="正方形/長方形 320"/>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2" name="正方形/長方形 321"/>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140335</xdr:rowOff>
    </xdr:to>
    <xdr:sp macro="" textlink="">
      <xdr:nvSpPr>
        <xdr:cNvPr id="323" name="正方形/長方形 322"/>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4" name="正方形/長方形 323"/>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140335</xdr:rowOff>
    </xdr:to>
    <xdr:sp macro="" textlink="">
      <xdr:nvSpPr>
        <xdr:cNvPr id="325" name="正方形/長方形 324"/>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6" name="正方形/長方形 325"/>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7" name="正方形/長方形 326"/>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5425"/>
    <xdr:sp macro="" textlink="">
      <xdr:nvSpPr>
        <xdr:cNvPr id="328" name="テキスト ボックス 327"/>
        <xdr:cNvSpPr txBox="1"/>
      </xdr:nvSpPr>
      <xdr:spPr>
        <a:xfrm>
          <a:off x="639318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9" name="直線コネクタ 328"/>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0" name="直線コネクタ 329"/>
        <xdr:cNvCxnSpPr/>
      </xdr:nvCxnSpPr>
      <xdr:spPr>
        <a:xfrm>
          <a:off x="6431280" y="99390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8445"/>
    <xdr:sp macro="" textlink="">
      <xdr:nvSpPr>
        <xdr:cNvPr id="331" name="テキスト ボックス 330"/>
        <xdr:cNvSpPr txBox="1"/>
      </xdr:nvSpPr>
      <xdr:spPr>
        <a:xfrm>
          <a:off x="6187440" y="98005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2" name="直線コネクタ 331"/>
        <xdr:cNvCxnSpPr/>
      </xdr:nvCxnSpPr>
      <xdr:spPr>
        <a:xfrm>
          <a:off x="6431280" y="95656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0860" cy="258445"/>
    <xdr:sp macro="" textlink="">
      <xdr:nvSpPr>
        <xdr:cNvPr id="333" name="テキスト ボックス 332"/>
        <xdr:cNvSpPr txBox="1"/>
      </xdr:nvSpPr>
      <xdr:spPr>
        <a:xfrm>
          <a:off x="5915025" y="94272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140335</xdr:rowOff>
    </xdr:from>
    <xdr:to xmlns:xdr="http://schemas.openxmlformats.org/drawingml/2006/spreadsheetDrawing">
      <xdr:col>59</xdr:col>
      <xdr:colOff>50800</xdr:colOff>
      <xdr:row>54</xdr:row>
      <xdr:rowOff>140335</xdr:rowOff>
    </xdr:to>
    <xdr:cxnSp macro="">
      <xdr:nvCxnSpPr>
        <xdr:cNvPr id="334" name="直線コネクタ 333"/>
        <xdr:cNvCxnSpPr/>
      </xdr:nvCxnSpPr>
      <xdr:spPr>
        <a:xfrm>
          <a:off x="6431280" y="91967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167640</xdr:rowOff>
    </xdr:from>
    <xdr:ext cx="530860" cy="259080"/>
    <xdr:sp macro="" textlink="">
      <xdr:nvSpPr>
        <xdr:cNvPr id="335" name="テキスト ボックス 334"/>
        <xdr:cNvSpPr txBox="1"/>
      </xdr:nvSpPr>
      <xdr:spPr>
        <a:xfrm>
          <a:off x="5915025" y="9056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6" name="直線コネクタ 335"/>
        <xdr:cNvCxnSpPr/>
      </xdr:nvCxnSpPr>
      <xdr:spPr>
        <a:xfrm>
          <a:off x="6431280" y="88226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0860" cy="259080"/>
    <xdr:sp macro="" textlink="">
      <xdr:nvSpPr>
        <xdr:cNvPr id="337" name="テキスト ボックス 336"/>
        <xdr:cNvSpPr txBox="1"/>
      </xdr:nvSpPr>
      <xdr:spPr>
        <a:xfrm>
          <a:off x="5915025" y="86842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8" name="直線コネクタ 337"/>
        <xdr:cNvCxnSpPr/>
      </xdr:nvCxnSpPr>
      <xdr:spPr>
        <a:xfrm>
          <a:off x="6431280" y="84493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92710</xdr:rowOff>
    </xdr:from>
    <xdr:ext cx="530860" cy="258445"/>
    <xdr:sp macro="" textlink="">
      <xdr:nvSpPr>
        <xdr:cNvPr id="339" name="テキスト ボックス 338"/>
        <xdr:cNvSpPr txBox="1"/>
      </xdr:nvSpPr>
      <xdr:spPr>
        <a:xfrm>
          <a:off x="5915025" y="83108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0" name="直線コネクタ 339"/>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5630" cy="258445"/>
    <xdr:sp macro="" textlink="">
      <xdr:nvSpPr>
        <xdr:cNvPr id="341" name="テキスト ボックス 340"/>
        <xdr:cNvSpPr txBox="1"/>
      </xdr:nvSpPr>
      <xdr:spPr>
        <a:xfrm>
          <a:off x="5850890" y="79375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2" name="農林水産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50</xdr:row>
      <xdr:rowOff>127000</xdr:rowOff>
    </xdr:from>
    <xdr:to xmlns:xdr="http://schemas.openxmlformats.org/drawingml/2006/spreadsheetDrawing">
      <xdr:col>54</xdr:col>
      <xdr:colOff>185420</xdr:colOff>
      <xdr:row>58</xdr:row>
      <xdr:rowOff>78105</xdr:rowOff>
    </xdr:to>
    <xdr:cxnSp macro="">
      <xdr:nvCxnSpPr>
        <xdr:cNvPr id="343" name="直線コネクタ 342"/>
        <xdr:cNvCxnSpPr/>
      </xdr:nvCxnSpPr>
      <xdr:spPr>
        <a:xfrm flipV="1">
          <a:off x="10198100" y="8512810"/>
          <a:ext cx="0" cy="1292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81915</xdr:rowOff>
    </xdr:from>
    <xdr:ext cx="469265" cy="259080"/>
    <xdr:sp macro="" textlink="">
      <xdr:nvSpPr>
        <xdr:cNvPr id="344" name="農林水産業費最小値テキスト"/>
        <xdr:cNvSpPr txBox="1"/>
      </xdr:nvSpPr>
      <xdr:spPr>
        <a:xfrm>
          <a:off x="10248900" y="98088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78105</xdr:rowOff>
    </xdr:from>
    <xdr:to xmlns:xdr="http://schemas.openxmlformats.org/drawingml/2006/spreadsheetDrawing">
      <xdr:col>55</xdr:col>
      <xdr:colOff>88900</xdr:colOff>
      <xdr:row>58</xdr:row>
      <xdr:rowOff>78105</xdr:rowOff>
    </xdr:to>
    <xdr:cxnSp macro="">
      <xdr:nvCxnSpPr>
        <xdr:cNvPr id="345" name="直線コネクタ 344"/>
        <xdr:cNvCxnSpPr/>
      </xdr:nvCxnSpPr>
      <xdr:spPr>
        <a:xfrm>
          <a:off x="10114280" y="98050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73660</xdr:rowOff>
    </xdr:from>
    <xdr:ext cx="534035" cy="258445"/>
    <xdr:sp macro="" textlink="">
      <xdr:nvSpPr>
        <xdr:cNvPr id="346" name="農林水産業費最大値テキスト"/>
        <xdr:cNvSpPr txBox="1"/>
      </xdr:nvSpPr>
      <xdr:spPr>
        <a:xfrm>
          <a:off x="10248900" y="8291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76,678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127000</xdr:rowOff>
    </xdr:from>
    <xdr:to xmlns:xdr="http://schemas.openxmlformats.org/drawingml/2006/spreadsheetDrawing">
      <xdr:col>55</xdr:col>
      <xdr:colOff>88900</xdr:colOff>
      <xdr:row>50</xdr:row>
      <xdr:rowOff>127000</xdr:rowOff>
    </xdr:to>
    <xdr:cxnSp macro="">
      <xdr:nvCxnSpPr>
        <xdr:cNvPr id="347" name="直線コネクタ 346"/>
        <xdr:cNvCxnSpPr/>
      </xdr:nvCxnSpPr>
      <xdr:spPr>
        <a:xfrm>
          <a:off x="10114280" y="85128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71755</xdr:rowOff>
    </xdr:from>
    <xdr:to xmlns:xdr="http://schemas.openxmlformats.org/drawingml/2006/spreadsheetDrawing">
      <xdr:col>55</xdr:col>
      <xdr:colOff>0</xdr:colOff>
      <xdr:row>57</xdr:row>
      <xdr:rowOff>97155</xdr:rowOff>
    </xdr:to>
    <xdr:cxnSp macro="">
      <xdr:nvCxnSpPr>
        <xdr:cNvPr id="348" name="直線コネクタ 347"/>
        <xdr:cNvCxnSpPr/>
      </xdr:nvCxnSpPr>
      <xdr:spPr>
        <a:xfrm flipV="1">
          <a:off x="9385300" y="9631045"/>
          <a:ext cx="8128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54</xdr:row>
      <xdr:rowOff>140970</xdr:rowOff>
    </xdr:from>
    <xdr:ext cx="534035" cy="258445"/>
    <xdr:sp macro="" textlink="">
      <xdr:nvSpPr>
        <xdr:cNvPr id="349" name="農林水産業費平均値テキスト"/>
        <xdr:cNvSpPr txBox="1"/>
      </xdr:nvSpPr>
      <xdr:spPr>
        <a:xfrm>
          <a:off x="10248900" y="919734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29,456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118110</xdr:rowOff>
    </xdr:from>
    <xdr:to xmlns:xdr="http://schemas.openxmlformats.org/drawingml/2006/spreadsheetDrawing">
      <xdr:col>55</xdr:col>
      <xdr:colOff>50800</xdr:colOff>
      <xdr:row>56</xdr:row>
      <xdr:rowOff>48260</xdr:rowOff>
    </xdr:to>
    <xdr:sp macro="" textlink="">
      <xdr:nvSpPr>
        <xdr:cNvPr id="350" name="フローチャート: 判断 349"/>
        <xdr:cNvSpPr/>
      </xdr:nvSpPr>
      <xdr:spPr>
        <a:xfrm>
          <a:off x="10152380" y="934212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36830</xdr:rowOff>
    </xdr:from>
    <xdr:to xmlns:xdr="http://schemas.openxmlformats.org/drawingml/2006/spreadsheetDrawing">
      <xdr:col>50</xdr:col>
      <xdr:colOff>114300</xdr:colOff>
      <xdr:row>57</xdr:row>
      <xdr:rowOff>97155</xdr:rowOff>
    </xdr:to>
    <xdr:cxnSp macro="">
      <xdr:nvCxnSpPr>
        <xdr:cNvPr id="351" name="直線コネクタ 350"/>
        <xdr:cNvCxnSpPr/>
      </xdr:nvCxnSpPr>
      <xdr:spPr>
        <a:xfrm>
          <a:off x="8521700" y="9596120"/>
          <a:ext cx="8636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128905</xdr:rowOff>
    </xdr:from>
    <xdr:to xmlns:xdr="http://schemas.openxmlformats.org/drawingml/2006/spreadsheetDrawing">
      <xdr:col>50</xdr:col>
      <xdr:colOff>165100</xdr:colOff>
      <xdr:row>56</xdr:row>
      <xdr:rowOff>59055</xdr:rowOff>
    </xdr:to>
    <xdr:sp macro="" textlink="">
      <xdr:nvSpPr>
        <xdr:cNvPr id="352" name="フローチャート: 判断 351"/>
        <xdr:cNvSpPr/>
      </xdr:nvSpPr>
      <xdr:spPr>
        <a:xfrm>
          <a:off x="9334500" y="93529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75565</xdr:rowOff>
    </xdr:from>
    <xdr:ext cx="534670" cy="259080"/>
    <xdr:sp macro="" textlink="">
      <xdr:nvSpPr>
        <xdr:cNvPr id="353" name="テキスト ボックス 352"/>
        <xdr:cNvSpPr txBox="1"/>
      </xdr:nvSpPr>
      <xdr:spPr>
        <a:xfrm>
          <a:off x="9123045" y="91319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55</xdr:row>
      <xdr:rowOff>151130</xdr:rowOff>
    </xdr:from>
    <xdr:to xmlns:xdr="http://schemas.openxmlformats.org/drawingml/2006/spreadsheetDrawing">
      <xdr:col>45</xdr:col>
      <xdr:colOff>177800</xdr:colOff>
      <xdr:row>57</xdr:row>
      <xdr:rowOff>36830</xdr:rowOff>
    </xdr:to>
    <xdr:cxnSp macro="">
      <xdr:nvCxnSpPr>
        <xdr:cNvPr id="354" name="直線コネクタ 353"/>
        <xdr:cNvCxnSpPr/>
      </xdr:nvCxnSpPr>
      <xdr:spPr>
        <a:xfrm>
          <a:off x="7653020" y="9375140"/>
          <a:ext cx="86868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55</xdr:row>
      <xdr:rowOff>158750</xdr:rowOff>
    </xdr:from>
    <xdr:to xmlns:xdr="http://schemas.openxmlformats.org/drawingml/2006/spreadsheetDrawing">
      <xdr:col>46</xdr:col>
      <xdr:colOff>38100</xdr:colOff>
      <xdr:row>56</xdr:row>
      <xdr:rowOff>88900</xdr:rowOff>
    </xdr:to>
    <xdr:sp macro="" textlink="">
      <xdr:nvSpPr>
        <xdr:cNvPr id="355" name="フローチャート: 判断 354"/>
        <xdr:cNvSpPr/>
      </xdr:nvSpPr>
      <xdr:spPr>
        <a:xfrm>
          <a:off x="8470900" y="938276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105410</xdr:rowOff>
    </xdr:from>
    <xdr:ext cx="534035" cy="258445"/>
    <xdr:sp macro="" textlink="">
      <xdr:nvSpPr>
        <xdr:cNvPr id="356" name="テキスト ボックス 355"/>
        <xdr:cNvSpPr txBox="1"/>
      </xdr:nvSpPr>
      <xdr:spPr>
        <a:xfrm>
          <a:off x="8259445" y="9161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151130</xdr:rowOff>
    </xdr:from>
    <xdr:to xmlns:xdr="http://schemas.openxmlformats.org/drawingml/2006/spreadsheetDrawing">
      <xdr:col>41</xdr:col>
      <xdr:colOff>50800</xdr:colOff>
      <xdr:row>57</xdr:row>
      <xdr:rowOff>166370</xdr:rowOff>
    </xdr:to>
    <xdr:cxnSp macro="">
      <xdr:nvCxnSpPr>
        <xdr:cNvPr id="357" name="直線コネクタ 356"/>
        <xdr:cNvCxnSpPr/>
      </xdr:nvCxnSpPr>
      <xdr:spPr>
        <a:xfrm flipV="1">
          <a:off x="6789420" y="9375140"/>
          <a:ext cx="863600" cy="350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46990</xdr:rowOff>
    </xdr:from>
    <xdr:to xmlns:xdr="http://schemas.openxmlformats.org/drawingml/2006/spreadsheetDrawing">
      <xdr:col>41</xdr:col>
      <xdr:colOff>101600</xdr:colOff>
      <xdr:row>56</xdr:row>
      <xdr:rowOff>147955</xdr:rowOff>
    </xdr:to>
    <xdr:sp macro="" textlink="">
      <xdr:nvSpPr>
        <xdr:cNvPr id="358" name="フローチャート: 判断 357"/>
        <xdr:cNvSpPr/>
      </xdr:nvSpPr>
      <xdr:spPr>
        <a:xfrm>
          <a:off x="7602220" y="94386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139065</xdr:rowOff>
    </xdr:from>
    <xdr:ext cx="534035" cy="259080"/>
    <xdr:sp macro="" textlink="">
      <xdr:nvSpPr>
        <xdr:cNvPr id="359" name="テキスト ボックス 358"/>
        <xdr:cNvSpPr txBox="1"/>
      </xdr:nvSpPr>
      <xdr:spPr>
        <a:xfrm>
          <a:off x="7395845" y="95307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63500</xdr:rowOff>
    </xdr:from>
    <xdr:to xmlns:xdr="http://schemas.openxmlformats.org/drawingml/2006/spreadsheetDrawing">
      <xdr:col>36</xdr:col>
      <xdr:colOff>165100</xdr:colOff>
      <xdr:row>56</xdr:row>
      <xdr:rowOff>165100</xdr:rowOff>
    </xdr:to>
    <xdr:sp macro="" textlink="">
      <xdr:nvSpPr>
        <xdr:cNvPr id="360" name="フローチャート: 判断 359"/>
        <xdr:cNvSpPr/>
      </xdr:nvSpPr>
      <xdr:spPr>
        <a:xfrm>
          <a:off x="6738620" y="945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10160</xdr:rowOff>
    </xdr:from>
    <xdr:ext cx="534670" cy="258445"/>
    <xdr:sp macro="" textlink="">
      <xdr:nvSpPr>
        <xdr:cNvPr id="361" name="テキスト ボックス 360"/>
        <xdr:cNvSpPr txBox="1"/>
      </xdr:nvSpPr>
      <xdr:spPr>
        <a:xfrm>
          <a:off x="6527165" y="92341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2" name="テキスト ボックス 361"/>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3" name="テキスト ボックス 362"/>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4" name="テキスト ボックス 363"/>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1365" cy="259080"/>
    <xdr:sp macro="" textlink="">
      <xdr:nvSpPr>
        <xdr:cNvPr id="365" name="テキスト ボックス 364"/>
        <xdr:cNvSpPr txBox="1"/>
      </xdr:nvSpPr>
      <xdr:spPr>
        <a:xfrm>
          <a:off x="7467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6" name="テキスト ボックス 365"/>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20955</xdr:rowOff>
    </xdr:from>
    <xdr:to xmlns:xdr="http://schemas.openxmlformats.org/drawingml/2006/spreadsheetDrawing">
      <xdr:col>55</xdr:col>
      <xdr:colOff>50800</xdr:colOff>
      <xdr:row>57</xdr:row>
      <xdr:rowOff>122555</xdr:rowOff>
    </xdr:to>
    <xdr:sp macro="" textlink="">
      <xdr:nvSpPr>
        <xdr:cNvPr id="367" name="楕円 366"/>
        <xdr:cNvSpPr/>
      </xdr:nvSpPr>
      <xdr:spPr>
        <a:xfrm>
          <a:off x="10152380" y="95802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167640</xdr:rowOff>
    </xdr:from>
    <xdr:ext cx="534035" cy="259080"/>
    <xdr:sp macro="" textlink="">
      <xdr:nvSpPr>
        <xdr:cNvPr id="368" name="農林水産業費該当値テキスト"/>
        <xdr:cNvSpPr txBox="1"/>
      </xdr:nvSpPr>
      <xdr:spPr>
        <a:xfrm>
          <a:off x="10248900" y="9559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46990</xdr:rowOff>
    </xdr:from>
    <xdr:to xmlns:xdr="http://schemas.openxmlformats.org/drawingml/2006/spreadsheetDrawing">
      <xdr:col>50</xdr:col>
      <xdr:colOff>165100</xdr:colOff>
      <xdr:row>57</xdr:row>
      <xdr:rowOff>147955</xdr:rowOff>
    </xdr:to>
    <xdr:sp macro="" textlink="">
      <xdr:nvSpPr>
        <xdr:cNvPr id="369" name="楕円 368"/>
        <xdr:cNvSpPr/>
      </xdr:nvSpPr>
      <xdr:spPr>
        <a:xfrm>
          <a:off x="9334500" y="96062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139065</xdr:rowOff>
    </xdr:from>
    <xdr:ext cx="534670" cy="259080"/>
    <xdr:sp macro="" textlink="">
      <xdr:nvSpPr>
        <xdr:cNvPr id="370" name="テキスト ボックス 369"/>
        <xdr:cNvSpPr txBox="1"/>
      </xdr:nvSpPr>
      <xdr:spPr>
        <a:xfrm>
          <a:off x="9123045" y="9698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157480</xdr:rowOff>
    </xdr:from>
    <xdr:to xmlns:xdr="http://schemas.openxmlformats.org/drawingml/2006/spreadsheetDrawing">
      <xdr:col>46</xdr:col>
      <xdr:colOff>38100</xdr:colOff>
      <xdr:row>57</xdr:row>
      <xdr:rowOff>87630</xdr:rowOff>
    </xdr:to>
    <xdr:sp macro="" textlink="">
      <xdr:nvSpPr>
        <xdr:cNvPr id="371" name="楕円 370"/>
        <xdr:cNvSpPr/>
      </xdr:nvSpPr>
      <xdr:spPr>
        <a:xfrm>
          <a:off x="8470900" y="95491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78740</xdr:rowOff>
    </xdr:from>
    <xdr:ext cx="534035" cy="259080"/>
    <xdr:sp macro="" textlink="">
      <xdr:nvSpPr>
        <xdr:cNvPr id="372" name="テキスト ボックス 371"/>
        <xdr:cNvSpPr txBox="1"/>
      </xdr:nvSpPr>
      <xdr:spPr>
        <a:xfrm>
          <a:off x="8259445" y="9638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100330</xdr:rowOff>
    </xdr:from>
    <xdr:to xmlns:xdr="http://schemas.openxmlformats.org/drawingml/2006/spreadsheetDrawing">
      <xdr:col>41</xdr:col>
      <xdr:colOff>101600</xdr:colOff>
      <xdr:row>56</xdr:row>
      <xdr:rowOff>30480</xdr:rowOff>
    </xdr:to>
    <xdr:sp macro="" textlink="">
      <xdr:nvSpPr>
        <xdr:cNvPr id="373" name="楕円 372"/>
        <xdr:cNvSpPr/>
      </xdr:nvSpPr>
      <xdr:spPr>
        <a:xfrm>
          <a:off x="7602220" y="9324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46990</xdr:rowOff>
    </xdr:from>
    <xdr:ext cx="534035" cy="258445"/>
    <xdr:sp macro="" textlink="">
      <xdr:nvSpPr>
        <xdr:cNvPr id="374" name="テキスト ボックス 373"/>
        <xdr:cNvSpPr txBox="1"/>
      </xdr:nvSpPr>
      <xdr:spPr>
        <a:xfrm>
          <a:off x="7395845" y="9103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115570</xdr:rowOff>
    </xdr:from>
    <xdr:to xmlns:xdr="http://schemas.openxmlformats.org/drawingml/2006/spreadsheetDrawing">
      <xdr:col>36</xdr:col>
      <xdr:colOff>165100</xdr:colOff>
      <xdr:row>58</xdr:row>
      <xdr:rowOff>45720</xdr:rowOff>
    </xdr:to>
    <xdr:sp macro="" textlink="">
      <xdr:nvSpPr>
        <xdr:cNvPr id="375" name="楕円 374"/>
        <xdr:cNvSpPr/>
      </xdr:nvSpPr>
      <xdr:spPr>
        <a:xfrm>
          <a:off x="6738620" y="9674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58</xdr:row>
      <xdr:rowOff>36830</xdr:rowOff>
    </xdr:from>
    <xdr:ext cx="534670" cy="258445"/>
    <xdr:sp macro="" textlink="">
      <xdr:nvSpPr>
        <xdr:cNvPr id="376" name="テキスト ボックス 375"/>
        <xdr:cNvSpPr txBox="1"/>
      </xdr:nvSpPr>
      <xdr:spPr>
        <a:xfrm>
          <a:off x="6527165" y="97637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7" name="正方形/長方形 376"/>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140335</xdr:rowOff>
    </xdr:to>
    <xdr:sp macro="" textlink="">
      <xdr:nvSpPr>
        <xdr:cNvPr id="378" name="正方形/長方形 377"/>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9" name="正方形/長方形 378"/>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140335</xdr:rowOff>
    </xdr:to>
    <xdr:sp macro="" textlink="">
      <xdr:nvSpPr>
        <xdr:cNvPr id="380" name="正方形/長方形 379"/>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1" name="正方形/長方形 380"/>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140335</xdr:rowOff>
    </xdr:to>
    <xdr:sp macro="" textlink="">
      <xdr:nvSpPr>
        <xdr:cNvPr id="382" name="正方形/長方形 381"/>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3" name="正方形/長方形 382"/>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4" name="正方形/長方形 383"/>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5425"/>
    <xdr:sp macro="" textlink="">
      <xdr:nvSpPr>
        <xdr:cNvPr id="385" name="テキスト ボックス 384"/>
        <xdr:cNvSpPr txBox="1"/>
      </xdr:nvSpPr>
      <xdr:spPr>
        <a:xfrm>
          <a:off x="639318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6" name="直線コネクタ 385"/>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7" name="直線コネクタ 386"/>
        <xdr:cNvCxnSpPr/>
      </xdr:nvCxnSpPr>
      <xdr:spPr>
        <a:xfrm>
          <a:off x="6431280" y="133464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8445"/>
    <xdr:sp macro="" textlink="">
      <xdr:nvSpPr>
        <xdr:cNvPr id="388" name="テキスト ボックス 387"/>
        <xdr:cNvSpPr txBox="1"/>
      </xdr:nvSpPr>
      <xdr:spPr>
        <a:xfrm>
          <a:off x="6187440" y="1320800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9" name="直線コネクタ 388"/>
        <xdr:cNvCxnSpPr/>
      </xdr:nvCxnSpPr>
      <xdr:spPr>
        <a:xfrm>
          <a:off x="6431280" y="130270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0860" cy="258445"/>
    <xdr:sp macro="" textlink="">
      <xdr:nvSpPr>
        <xdr:cNvPr id="390" name="テキスト ボックス 389"/>
        <xdr:cNvSpPr txBox="1"/>
      </xdr:nvSpPr>
      <xdr:spPr>
        <a:xfrm>
          <a:off x="5915025" y="1288859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131445</xdr:rowOff>
    </xdr:from>
    <xdr:to xmlns:xdr="http://schemas.openxmlformats.org/drawingml/2006/spreadsheetDrawing">
      <xdr:col>59</xdr:col>
      <xdr:colOff>50800</xdr:colOff>
      <xdr:row>75</xdr:row>
      <xdr:rowOff>131445</xdr:rowOff>
    </xdr:to>
    <xdr:cxnSp macro="">
      <xdr:nvCxnSpPr>
        <xdr:cNvPr id="391" name="直線コネクタ 390"/>
        <xdr:cNvCxnSpPr/>
      </xdr:nvCxnSpPr>
      <xdr:spPr>
        <a:xfrm>
          <a:off x="6431280" y="1270825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0860" cy="259080"/>
    <xdr:sp macro="" textlink="">
      <xdr:nvSpPr>
        <xdr:cNvPr id="392" name="テキスト ボックス 391"/>
        <xdr:cNvSpPr txBox="1"/>
      </xdr:nvSpPr>
      <xdr:spPr>
        <a:xfrm>
          <a:off x="5915025" y="125698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3" name="直線コネクタ 392"/>
        <xdr:cNvCxnSpPr/>
      </xdr:nvCxnSpPr>
      <xdr:spPr>
        <a:xfrm>
          <a:off x="6431280" y="123894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5715</xdr:rowOff>
    </xdr:from>
    <xdr:ext cx="530860" cy="259080"/>
    <xdr:sp macro="" textlink="">
      <xdr:nvSpPr>
        <xdr:cNvPr id="394" name="テキスト ボックス 393"/>
        <xdr:cNvSpPr txBox="1"/>
      </xdr:nvSpPr>
      <xdr:spPr>
        <a:xfrm>
          <a:off x="5915025" y="122472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5" name="直線コネクタ 394"/>
        <xdr:cNvCxnSpPr/>
      </xdr:nvCxnSpPr>
      <xdr:spPr>
        <a:xfrm>
          <a:off x="6431280" y="120707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22225</xdr:rowOff>
    </xdr:from>
    <xdr:ext cx="530860" cy="259080"/>
    <xdr:sp macro="" textlink="">
      <xdr:nvSpPr>
        <xdr:cNvPr id="396" name="テキスト ボックス 395"/>
        <xdr:cNvSpPr txBox="1"/>
      </xdr:nvSpPr>
      <xdr:spPr>
        <a:xfrm>
          <a:off x="5915025" y="119284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7" name="直線コネクタ 396"/>
        <xdr:cNvCxnSpPr/>
      </xdr:nvCxnSpPr>
      <xdr:spPr>
        <a:xfrm>
          <a:off x="6431280" y="117475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38100</xdr:rowOff>
    </xdr:from>
    <xdr:ext cx="530860" cy="259080"/>
    <xdr:sp macro="" textlink="">
      <xdr:nvSpPr>
        <xdr:cNvPr id="398" name="テキスト ボックス 397"/>
        <xdr:cNvSpPr txBox="1"/>
      </xdr:nvSpPr>
      <xdr:spPr>
        <a:xfrm>
          <a:off x="5915025" y="116090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9" name="直線コネクタ 398"/>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0860" cy="258445"/>
    <xdr:sp macro="" textlink="">
      <xdr:nvSpPr>
        <xdr:cNvPr id="400" name="テキスト ボックス 399"/>
        <xdr:cNvSpPr txBox="1"/>
      </xdr:nvSpPr>
      <xdr:spPr>
        <a:xfrm>
          <a:off x="5915025" y="112903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1" name="商工費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70</xdr:row>
      <xdr:rowOff>104140</xdr:rowOff>
    </xdr:from>
    <xdr:to xmlns:xdr="http://schemas.openxmlformats.org/drawingml/2006/spreadsheetDrawing">
      <xdr:col>54</xdr:col>
      <xdr:colOff>185420</xdr:colOff>
      <xdr:row>79</xdr:row>
      <xdr:rowOff>3175</xdr:rowOff>
    </xdr:to>
    <xdr:cxnSp macro="">
      <xdr:nvCxnSpPr>
        <xdr:cNvPr id="402" name="直線コネクタ 401"/>
        <xdr:cNvCxnSpPr/>
      </xdr:nvCxnSpPr>
      <xdr:spPr>
        <a:xfrm flipV="1">
          <a:off x="10198100" y="11842750"/>
          <a:ext cx="0" cy="14077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6985</xdr:rowOff>
    </xdr:from>
    <xdr:ext cx="469265" cy="259080"/>
    <xdr:sp macro="" textlink="">
      <xdr:nvSpPr>
        <xdr:cNvPr id="403" name="商工費最小値テキスト"/>
        <xdr:cNvSpPr txBox="1"/>
      </xdr:nvSpPr>
      <xdr:spPr>
        <a:xfrm>
          <a:off x="10248900" y="132543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3175</xdr:rowOff>
    </xdr:from>
    <xdr:to xmlns:xdr="http://schemas.openxmlformats.org/drawingml/2006/spreadsheetDrawing">
      <xdr:col>55</xdr:col>
      <xdr:colOff>88900</xdr:colOff>
      <xdr:row>79</xdr:row>
      <xdr:rowOff>3175</xdr:rowOff>
    </xdr:to>
    <xdr:cxnSp macro="">
      <xdr:nvCxnSpPr>
        <xdr:cNvPr id="404" name="直線コネクタ 403"/>
        <xdr:cNvCxnSpPr/>
      </xdr:nvCxnSpPr>
      <xdr:spPr>
        <a:xfrm>
          <a:off x="10114280" y="132505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50800</xdr:rowOff>
    </xdr:from>
    <xdr:ext cx="534035" cy="258445"/>
    <xdr:sp macro="" textlink="">
      <xdr:nvSpPr>
        <xdr:cNvPr id="405" name="商工費最大値テキスト"/>
        <xdr:cNvSpPr txBox="1"/>
      </xdr:nvSpPr>
      <xdr:spPr>
        <a:xfrm>
          <a:off x="10248900" y="116217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47,091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104140</xdr:rowOff>
    </xdr:from>
    <xdr:to xmlns:xdr="http://schemas.openxmlformats.org/drawingml/2006/spreadsheetDrawing">
      <xdr:col>55</xdr:col>
      <xdr:colOff>88900</xdr:colOff>
      <xdr:row>70</xdr:row>
      <xdr:rowOff>104140</xdr:rowOff>
    </xdr:to>
    <xdr:cxnSp macro="">
      <xdr:nvCxnSpPr>
        <xdr:cNvPr id="406" name="直線コネクタ 405"/>
        <xdr:cNvCxnSpPr/>
      </xdr:nvCxnSpPr>
      <xdr:spPr>
        <a:xfrm>
          <a:off x="10114280" y="118427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107950</xdr:rowOff>
    </xdr:from>
    <xdr:to xmlns:xdr="http://schemas.openxmlformats.org/drawingml/2006/spreadsheetDrawing">
      <xdr:col>55</xdr:col>
      <xdr:colOff>0</xdr:colOff>
      <xdr:row>78</xdr:row>
      <xdr:rowOff>29210</xdr:rowOff>
    </xdr:to>
    <xdr:cxnSp macro="">
      <xdr:nvCxnSpPr>
        <xdr:cNvPr id="407" name="直線コネクタ 406"/>
        <xdr:cNvCxnSpPr/>
      </xdr:nvCxnSpPr>
      <xdr:spPr>
        <a:xfrm>
          <a:off x="9385300" y="13020040"/>
          <a:ext cx="8128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74</xdr:row>
      <xdr:rowOff>78740</xdr:rowOff>
    </xdr:from>
    <xdr:ext cx="534035" cy="259080"/>
    <xdr:sp macro="" textlink="">
      <xdr:nvSpPr>
        <xdr:cNvPr id="408" name="商工費平均値テキスト"/>
        <xdr:cNvSpPr txBox="1"/>
      </xdr:nvSpPr>
      <xdr:spPr>
        <a:xfrm>
          <a:off x="10248900" y="1248791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55880</xdr:rowOff>
    </xdr:from>
    <xdr:to xmlns:xdr="http://schemas.openxmlformats.org/drawingml/2006/spreadsheetDrawing">
      <xdr:col>55</xdr:col>
      <xdr:colOff>50800</xdr:colOff>
      <xdr:row>75</xdr:row>
      <xdr:rowOff>157480</xdr:rowOff>
    </xdr:to>
    <xdr:sp macro="" textlink="">
      <xdr:nvSpPr>
        <xdr:cNvPr id="409" name="フローチャート: 判断 408"/>
        <xdr:cNvSpPr/>
      </xdr:nvSpPr>
      <xdr:spPr>
        <a:xfrm>
          <a:off x="10152380" y="126326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107950</xdr:rowOff>
    </xdr:from>
    <xdr:to xmlns:xdr="http://schemas.openxmlformats.org/drawingml/2006/spreadsheetDrawing">
      <xdr:col>50</xdr:col>
      <xdr:colOff>114300</xdr:colOff>
      <xdr:row>78</xdr:row>
      <xdr:rowOff>37465</xdr:rowOff>
    </xdr:to>
    <xdr:cxnSp macro="">
      <xdr:nvCxnSpPr>
        <xdr:cNvPr id="410" name="直線コネクタ 409"/>
        <xdr:cNvCxnSpPr/>
      </xdr:nvCxnSpPr>
      <xdr:spPr>
        <a:xfrm flipV="1">
          <a:off x="8521700" y="13020040"/>
          <a:ext cx="8636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74</xdr:row>
      <xdr:rowOff>123190</xdr:rowOff>
    </xdr:from>
    <xdr:to xmlns:xdr="http://schemas.openxmlformats.org/drawingml/2006/spreadsheetDrawing">
      <xdr:col>50</xdr:col>
      <xdr:colOff>165100</xdr:colOff>
      <xdr:row>75</xdr:row>
      <xdr:rowOff>53340</xdr:rowOff>
    </xdr:to>
    <xdr:sp macro="" textlink="">
      <xdr:nvSpPr>
        <xdr:cNvPr id="411" name="フローチャート: 判断 410"/>
        <xdr:cNvSpPr/>
      </xdr:nvSpPr>
      <xdr:spPr>
        <a:xfrm>
          <a:off x="9334500" y="1253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73</xdr:row>
      <xdr:rowOff>69850</xdr:rowOff>
    </xdr:from>
    <xdr:ext cx="534670" cy="258445"/>
    <xdr:sp macro="" textlink="">
      <xdr:nvSpPr>
        <xdr:cNvPr id="412" name="テキスト ボックス 411"/>
        <xdr:cNvSpPr txBox="1"/>
      </xdr:nvSpPr>
      <xdr:spPr>
        <a:xfrm>
          <a:off x="9123045" y="123113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137795</xdr:rowOff>
    </xdr:from>
    <xdr:to xmlns:xdr="http://schemas.openxmlformats.org/drawingml/2006/spreadsheetDrawing">
      <xdr:col>45</xdr:col>
      <xdr:colOff>177800</xdr:colOff>
      <xdr:row>78</xdr:row>
      <xdr:rowOff>37465</xdr:rowOff>
    </xdr:to>
    <xdr:cxnSp macro="">
      <xdr:nvCxnSpPr>
        <xdr:cNvPr id="413" name="直線コネクタ 412"/>
        <xdr:cNvCxnSpPr/>
      </xdr:nvCxnSpPr>
      <xdr:spPr>
        <a:xfrm>
          <a:off x="7653020" y="13049885"/>
          <a:ext cx="86868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74</xdr:row>
      <xdr:rowOff>105410</xdr:rowOff>
    </xdr:from>
    <xdr:to xmlns:xdr="http://schemas.openxmlformats.org/drawingml/2006/spreadsheetDrawing">
      <xdr:col>46</xdr:col>
      <xdr:colOff>38100</xdr:colOff>
      <xdr:row>75</xdr:row>
      <xdr:rowOff>35560</xdr:rowOff>
    </xdr:to>
    <xdr:sp macro="" textlink="">
      <xdr:nvSpPr>
        <xdr:cNvPr id="414" name="フローチャート: 判断 413"/>
        <xdr:cNvSpPr/>
      </xdr:nvSpPr>
      <xdr:spPr>
        <a:xfrm>
          <a:off x="8470900" y="125145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73</xdr:row>
      <xdr:rowOff>52070</xdr:rowOff>
    </xdr:from>
    <xdr:ext cx="534035" cy="258445"/>
    <xdr:sp macro="" textlink="">
      <xdr:nvSpPr>
        <xdr:cNvPr id="415" name="テキスト ボックス 414"/>
        <xdr:cNvSpPr txBox="1"/>
      </xdr:nvSpPr>
      <xdr:spPr>
        <a:xfrm>
          <a:off x="8259445" y="12293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137795</xdr:rowOff>
    </xdr:from>
    <xdr:to xmlns:xdr="http://schemas.openxmlformats.org/drawingml/2006/spreadsheetDrawing">
      <xdr:col>41</xdr:col>
      <xdr:colOff>50800</xdr:colOff>
      <xdr:row>78</xdr:row>
      <xdr:rowOff>92710</xdr:rowOff>
    </xdr:to>
    <xdr:cxnSp macro="">
      <xdr:nvCxnSpPr>
        <xdr:cNvPr id="416" name="直線コネクタ 415"/>
        <xdr:cNvCxnSpPr/>
      </xdr:nvCxnSpPr>
      <xdr:spPr>
        <a:xfrm flipV="1">
          <a:off x="6789420" y="13049885"/>
          <a:ext cx="863600" cy="1225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75</xdr:row>
      <xdr:rowOff>11430</xdr:rowOff>
    </xdr:from>
    <xdr:to xmlns:xdr="http://schemas.openxmlformats.org/drawingml/2006/spreadsheetDrawing">
      <xdr:col>41</xdr:col>
      <xdr:colOff>101600</xdr:colOff>
      <xdr:row>75</xdr:row>
      <xdr:rowOff>113030</xdr:rowOff>
    </xdr:to>
    <xdr:sp macro="" textlink="">
      <xdr:nvSpPr>
        <xdr:cNvPr id="417" name="フローチャート: 判断 416"/>
        <xdr:cNvSpPr/>
      </xdr:nvSpPr>
      <xdr:spPr>
        <a:xfrm>
          <a:off x="7602220" y="12588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73</xdr:row>
      <xdr:rowOff>130175</xdr:rowOff>
    </xdr:from>
    <xdr:ext cx="534035" cy="258445"/>
    <xdr:sp macro="" textlink="">
      <xdr:nvSpPr>
        <xdr:cNvPr id="418" name="テキスト ボックス 417"/>
        <xdr:cNvSpPr txBox="1"/>
      </xdr:nvSpPr>
      <xdr:spPr>
        <a:xfrm>
          <a:off x="7395845" y="12371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146050</xdr:rowOff>
    </xdr:from>
    <xdr:to xmlns:xdr="http://schemas.openxmlformats.org/drawingml/2006/spreadsheetDrawing">
      <xdr:col>36</xdr:col>
      <xdr:colOff>165100</xdr:colOff>
      <xdr:row>77</xdr:row>
      <xdr:rowOff>76200</xdr:rowOff>
    </xdr:to>
    <xdr:sp macro="" textlink="">
      <xdr:nvSpPr>
        <xdr:cNvPr id="419" name="フローチャート: 判断 418"/>
        <xdr:cNvSpPr/>
      </xdr:nvSpPr>
      <xdr:spPr>
        <a:xfrm>
          <a:off x="6738620" y="12890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92710</xdr:rowOff>
    </xdr:from>
    <xdr:ext cx="534670" cy="258445"/>
    <xdr:sp macro="" textlink="">
      <xdr:nvSpPr>
        <xdr:cNvPr id="420" name="テキスト ボックス 419"/>
        <xdr:cNvSpPr txBox="1"/>
      </xdr:nvSpPr>
      <xdr:spPr>
        <a:xfrm>
          <a:off x="6527165" y="126695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1" name="テキスト ボックス 420"/>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2" name="テキスト ボックス 421"/>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3" name="テキスト ボックス 422"/>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1365" cy="259080"/>
    <xdr:sp macro="" textlink="">
      <xdr:nvSpPr>
        <xdr:cNvPr id="424" name="テキスト ボックス 423"/>
        <xdr:cNvSpPr txBox="1"/>
      </xdr:nvSpPr>
      <xdr:spPr>
        <a:xfrm>
          <a:off x="7467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5" name="テキスト ボックス 424"/>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149860</xdr:rowOff>
    </xdr:from>
    <xdr:to xmlns:xdr="http://schemas.openxmlformats.org/drawingml/2006/spreadsheetDrawing">
      <xdr:col>55</xdr:col>
      <xdr:colOff>50800</xdr:colOff>
      <xdr:row>78</xdr:row>
      <xdr:rowOff>80010</xdr:rowOff>
    </xdr:to>
    <xdr:sp macro="" textlink="">
      <xdr:nvSpPr>
        <xdr:cNvPr id="426" name="楕円 425"/>
        <xdr:cNvSpPr/>
      </xdr:nvSpPr>
      <xdr:spPr>
        <a:xfrm>
          <a:off x="10152380" y="130619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128270</xdr:rowOff>
    </xdr:from>
    <xdr:ext cx="469265" cy="258445"/>
    <xdr:sp macro="" textlink="">
      <xdr:nvSpPr>
        <xdr:cNvPr id="427" name="商工費該当値テキスト"/>
        <xdr:cNvSpPr txBox="1"/>
      </xdr:nvSpPr>
      <xdr:spPr>
        <a:xfrm>
          <a:off x="10248900" y="130403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57150</xdr:rowOff>
    </xdr:from>
    <xdr:to xmlns:xdr="http://schemas.openxmlformats.org/drawingml/2006/spreadsheetDrawing">
      <xdr:col>50</xdr:col>
      <xdr:colOff>165100</xdr:colOff>
      <xdr:row>77</xdr:row>
      <xdr:rowOff>158750</xdr:rowOff>
    </xdr:to>
    <xdr:sp macro="" textlink="">
      <xdr:nvSpPr>
        <xdr:cNvPr id="428" name="楕円 427"/>
        <xdr:cNvSpPr/>
      </xdr:nvSpPr>
      <xdr:spPr>
        <a:xfrm>
          <a:off x="9334500" y="1296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77</xdr:row>
      <xdr:rowOff>149860</xdr:rowOff>
    </xdr:from>
    <xdr:ext cx="534670" cy="259080"/>
    <xdr:sp macro="" textlink="">
      <xdr:nvSpPr>
        <xdr:cNvPr id="429" name="テキスト ボックス 428"/>
        <xdr:cNvSpPr txBox="1"/>
      </xdr:nvSpPr>
      <xdr:spPr>
        <a:xfrm>
          <a:off x="9123045" y="13061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158750</xdr:rowOff>
    </xdr:from>
    <xdr:to xmlns:xdr="http://schemas.openxmlformats.org/drawingml/2006/spreadsheetDrawing">
      <xdr:col>46</xdr:col>
      <xdr:colOff>38100</xdr:colOff>
      <xdr:row>78</xdr:row>
      <xdr:rowOff>88265</xdr:rowOff>
    </xdr:to>
    <xdr:sp macro="" textlink="">
      <xdr:nvSpPr>
        <xdr:cNvPr id="430" name="楕円 429"/>
        <xdr:cNvSpPr/>
      </xdr:nvSpPr>
      <xdr:spPr>
        <a:xfrm>
          <a:off x="8470900" y="13070840"/>
          <a:ext cx="9652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78</xdr:row>
      <xdr:rowOff>79375</xdr:rowOff>
    </xdr:from>
    <xdr:ext cx="469900" cy="259080"/>
    <xdr:sp macro="" textlink="">
      <xdr:nvSpPr>
        <xdr:cNvPr id="431" name="テキスト ボックス 430"/>
        <xdr:cNvSpPr txBox="1"/>
      </xdr:nvSpPr>
      <xdr:spPr>
        <a:xfrm>
          <a:off x="8291830" y="131591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86995</xdr:rowOff>
    </xdr:from>
    <xdr:to xmlns:xdr="http://schemas.openxmlformats.org/drawingml/2006/spreadsheetDrawing">
      <xdr:col>41</xdr:col>
      <xdr:colOff>101600</xdr:colOff>
      <xdr:row>78</xdr:row>
      <xdr:rowOff>17145</xdr:rowOff>
    </xdr:to>
    <xdr:sp macro="" textlink="">
      <xdr:nvSpPr>
        <xdr:cNvPr id="432" name="楕円 431"/>
        <xdr:cNvSpPr/>
      </xdr:nvSpPr>
      <xdr:spPr>
        <a:xfrm>
          <a:off x="7602220" y="12999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78</xdr:row>
      <xdr:rowOff>8255</xdr:rowOff>
    </xdr:from>
    <xdr:ext cx="469265" cy="259080"/>
    <xdr:sp macro="" textlink="">
      <xdr:nvSpPr>
        <xdr:cNvPr id="433" name="テキスト ボックス 432"/>
        <xdr:cNvSpPr txBox="1"/>
      </xdr:nvSpPr>
      <xdr:spPr>
        <a:xfrm>
          <a:off x="7423150" y="130879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41910</xdr:rowOff>
    </xdr:from>
    <xdr:to xmlns:xdr="http://schemas.openxmlformats.org/drawingml/2006/spreadsheetDrawing">
      <xdr:col>36</xdr:col>
      <xdr:colOff>165100</xdr:colOff>
      <xdr:row>78</xdr:row>
      <xdr:rowOff>143510</xdr:rowOff>
    </xdr:to>
    <xdr:sp macro="" textlink="">
      <xdr:nvSpPr>
        <xdr:cNvPr id="434" name="楕円 433"/>
        <xdr:cNvSpPr/>
      </xdr:nvSpPr>
      <xdr:spPr>
        <a:xfrm>
          <a:off x="6738620" y="1312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134620</xdr:rowOff>
    </xdr:from>
    <xdr:ext cx="469265" cy="259080"/>
    <xdr:sp macro="" textlink="">
      <xdr:nvSpPr>
        <xdr:cNvPr id="435" name="テキスト ボックス 434"/>
        <xdr:cNvSpPr txBox="1"/>
      </xdr:nvSpPr>
      <xdr:spPr>
        <a:xfrm>
          <a:off x="6559550" y="132143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6" name="正方形/長方形 435"/>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140335</xdr:rowOff>
    </xdr:to>
    <xdr:sp macro="" textlink="">
      <xdr:nvSpPr>
        <xdr:cNvPr id="437" name="正方形/長方形 436"/>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8" name="正方形/長方形 437"/>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140335</xdr:rowOff>
    </xdr:to>
    <xdr:sp macro="" textlink="">
      <xdr:nvSpPr>
        <xdr:cNvPr id="439" name="正方形/長方形 438"/>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0" name="正方形/長方形 439"/>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140335</xdr:rowOff>
    </xdr:to>
    <xdr:sp macro="" textlink="">
      <xdr:nvSpPr>
        <xdr:cNvPr id="441" name="正方形/長方形 440"/>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2" name="正方形/長方形 441"/>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3" name="正方形/長方形 442"/>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5425"/>
    <xdr:sp macro="" textlink="">
      <xdr:nvSpPr>
        <xdr:cNvPr id="444" name="テキスト ボックス 443"/>
        <xdr:cNvSpPr txBox="1"/>
      </xdr:nvSpPr>
      <xdr:spPr>
        <a:xfrm>
          <a:off x="639318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5" name="直線コネクタ 444"/>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8285" cy="258445"/>
    <xdr:sp macro="" textlink="">
      <xdr:nvSpPr>
        <xdr:cNvPr id="446" name="テキスト ボックス 445"/>
        <xdr:cNvSpPr txBox="1"/>
      </xdr:nvSpPr>
      <xdr:spPr>
        <a:xfrm>
          <a:off x="6187440" y="169138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6431280" y="16675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0860" cy="259080"/>
    <xdr:sp macro="" textlink="">
      <xdr:nvSpPr>
        <xdr:cNvPr id="448" name="テキスト ボックス 447"/>
        <xdr:cNvSpPr txBox="1"/>
      </xdr:nvSpPr>
      <xdr:spPr>
        <a:xfrm>
          <a:off x="5915025" y="16532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6431280" y="16294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0860" cy="259080"/>
    <xdr:sp macro="" textlink="">
      <xdr:nvSpPr>
        <xdr:cNvPr id="450" name="テキスト ボックス 449"/>
        <xdr:cNvSpPr txBox="1"/>
      </xdr:nvSpPr>
      <xdr:spPr>
        <a:xfrm>
          <a:off x="5915025" y="16151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6431280" y="15913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0860" cy="258445"/>
    <xdr:sp macro="" textlink="">
      <xdr:nvSpPr>
        <xdr:cNvPr id="452" name="テキスト ボックス 451"/>
        <xdr:cNvSpPr txBox="1"/>
      </xdr:nvSpPr>
      <xdr:spPr>
        <a:xfrm>
          <a:off x="5915025" y="1577086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6431280" y="15532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0860" cy="259080"/>
    <xdr:sp macro="" textlink="">
      <xdr:nvSpPr>
        <xdr:cNvPr id="454" name="テキスト ボックス 453"/>
        <xdr:cNvSpPr txBox="1"/>
      </xdr:nvSpPr>
      <xdr:spPr>
        <a:xfrm>
          <a:off x="5915025" y="15389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5" name="直線コネクタ 454"/>
        <xdr:cNvCxnSpPr/>
      </xdr:nvCxnSpPr>
      <xdr:spPr>
        <a:xfrm>
          <a:off x="6431280" y="151549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5630" cy="258445"/>
    <xdr:sp macro="" textlink="">
      <xdr:nvSpPr>
        <xdr:cNvPr id="456" name="テキスト ボックス 455"/>
        <xdr:cNvSpPr txBox="1"/>
      </xdr:nvSpPr>
      <xdr:spPr>
        <a:xfrm>
          <a:off x="5850890" y="1501648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5630" cy="258445"/>
    <xdr:sp macro="" textlink="">
      <xdr:nvSpPr>
        <xdr:cNvPr id="458" name="テキスト ボックス 457"/>
        <xdr:cNvSpPr txBox="1"/>
      </xdr:nvSpPr>
      <xdr:spPr>
        <a:xfrm>
          <a:off x="5850890" y="146431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土木費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185420</xdr:colOff>
      <xdr:row>89</xdr:row>
      <xdr:rowOff>140335</xdr:rowOff>
    </xdr:from>
    <xdr:to xmlns:xdr="http://schemas.openxmlformats.org/drawingml/2006/spreadsheetDrawing">
      <xdr:col>54</xdr:col>
      <xdr:colOff>185420</xdr:colOff>
      <xdr:row>99</xdr:row>
      <xdr:rowOff>49530</xdr:rowOff>
    </xdr:to>
    <xdr:cxnSp macro="">
      <xdr:nvCxnSpPr>
        <xdr:cNvPr id="460" name="直線コネクタ 459"/>
        <xdr:cNvCxnSpPr/>
      </xdr:nvCxnSpPr>
      <xdr:spPr>
        <a:xfrm flipV="1">
          <a:off x="10198100" y="15064105"/>
          <a:ext cx="0" cy="1616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53340</xdr:rowOff>
    </xdr:from>
    <xdr:ext cx="534035" cy="258445"/>
    <xdr:sp macro="" textlink="">
      <xdr:nvSpPr>
        <xdr:cNvPr id="461" name="土木費最小値テキスト"/>
        <xdr:cNvSpPr txBox="1"/>
      </xdr:nvSpPr>
      <xdr:spPr>
        <a:xfrm>
          <a:off x="10248900" y="166839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19,741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49530</xdr:rowOff>
    </xdr:from>
    <xdr:to xmlns:xdr="http://schemas.openxmlformats.org/drawingml/2006/spreadsheetDrawing">
      <xdr:col>55</xdr:col>
      <xdr:colOff>88900</xdr:colOff>
      <xdr:row>99</xdr:row>
      <xdr:rowOff>49530</xdr:rowOff>
    </xdr:to>
    <xdr:cxnSp macro="">
      <xdr:nvCxnSpPr>
        <xdr:cNvPr id="462" name="直線コネクタ 461"/>
        <xdr:cNvCxnSpPr/>
      </xdr:nvCxnSpPr>
      <xdr:spPr>
        <a:xfrm>
          <a:off x="10114280" y="166801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88</xdr:row>
      <xdr:rowOff>86995</xdr:rowOff>
    </xdr:from>
    <xdr:ext cx="598170" cy="258445"/>
    <xdr:sp macro="" textlink="">
      <xdr:nvSpPr>
        <xdr:cNvPr id="463" name="土木費最大値テキスト"/>
        <xdr:cNvSpPr txBox="1"/>
      </xdr:nvSpPr>
      <xdr:spPr>
        <a:xfrm>
          <a:off x="10248900" y="148431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104,956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89</xdr:row>
      <xdr:rowOff>140335</xdr:rowOff>
    </xdr:from>
    <xdr:to xmlns:xdr="http://schemas.openxmlformats.org/drawingml/2006/spreadsheetDrawing">
      <xdr:col>55</xdr:col>
      <xdr:colOff>88900</xdr:colOff>
      <xdr:row>89</xdr:row>
      <xdr:rowOff>140335</xdr:rowOff>
    </xdr:to>
    <xdr:cxnSp macro="">
      <xdr:nvCxnSpPr>
        <xdr:cNvPr id="464" name="直線コネクタ 463"/>
        <xdr:cNvCxnSpPr/>
      </xdr:nvCxnSpPr>
      <xdr:spPr>
        <a:xfrm>
          <a:off x="10114280" y="150641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43815</xdr:rowOff>
    </xdr:from>
    <xdr:to xmlns:xdr="http://schemas.openxmlformats.org/drawingml/2006/spreadsheetDrawing">
      <xdr:col>55</xdr:col>
      <xdr:colOff>0</xdr:colOff>
      <xdr:row>96</xdr:row>
      <xdr:rowOff>134620</xdr:rowOff>
    </xdr:to>
    <xdr:cxnSp macro="">
      <xdr:nvCxnSpPr>
        <xdr:cNvPr id="465" name="直線コネクタ 464"/>
        <xdr:cNvCxnSpPr/>
      </xdr:nvCxnSpPr>
      <xdr:spPr>
        <a:xfrm flipV="1">
          <a:off x="9385300" y="16160115"/>
          <a:ext cx="8128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27305</xdr:rowOff>
    </xdr:from>
    <xdr:ext cx="534035" cy="259080"/>
    <xdr:sp macro="" textlink="">
      <xdr:nvSpPr>
        <xdr:cNvPr id="466" name="土木費平均値テキスト"/>
        <xdr:cNvSpPr txBox="1"/>
      </xdr:nvSpPr>
      <xdr:spPr>
        <a:xfrm>
          <a:off x="10248900" y="1580070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4445</xdr:rowOff>
    </xdr:from>
    <xdr:to xmlns:xdr="http://schemas.openxmlformats.org/drawingml/2006/spreadsheetDrawing">
      <xdr:col>55</xdr:col>
      <xdr:colOff>50800</xdr:colOff>
      <xdr:row>95</xdr:row>
      <xdr:rowOff>106045</xdr:rowOff>
    </xdr:to>
    <xdr:sp macro="" textlink="">
      <xdr:nvSpPr>
        <xdr:cNvPr id="467" name="フローチャート: 判断 466"/>
        <xdr:cNvSpPr/>
      </xdr:nvSpPr>
      <xdr:spPr>
        <a:xfrm>
          <a:off x="10152380" y="159492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86995</xdr:rowOff>
    </xdr:from>
    <xdr:to xmlns:xdr="http://schemas.openxmlformats.org/drawingml/2006/spreadsheetDrawing">
      <xdr:col>50</xdr:col>
      <xdr:colOff>114300</xdr:colOff>
      <xdr:row>96</xdr:row>
      <xdr:rowOff>134620</xdr:rowOff>
    </xdr:to>
    <xdr:cxnSp macro="">
      <xdr:nvCxnSpPr>
        <xdr:cNvPr id="468" name="直線コネクタ 467"/>
        <xdr:cNvCxnSpPr/>
      </xdr:nvCxnSpPr>
      <xdr:spPr>
        <a:xfrm>
          <a:off x="8521700" y="16203295"/>
          <a:ext cx="8636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1905</xdr:rowOff>
    </xdr:from>
    <xdr:to xmlns:xdr="http://schemas.openxmlformats.org/drawingml/2006/spreadsheetDrawing">
      <xdr:col>50</xdr:col>
      <xdr:colOff>165100</xdr:colOff>
      <xdr:row>95</xdr:row>
      <xdr:rowOff>103505</xdr:rowOff>
    </xdr:to>
    <xdr:sp macro="" textlink="">
      <xdr:nvSpPr>
        <xdr:cNvPr id="469" name="フローチャート: 判断 468"/>
        <xdr:cNvSpPr/>
      </xdr:nvSpPr>
      <xdr:spPr>
        <a:xfrm>
          <a:off x="9334500" y="1594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120650</xdr:rowOff>
    </xdr:from>
    <xdr:ext cx="534670" cy="258445"/>
    <xdr:sp macro="" textlink="">
      <xdr:nvSpPr>
        <xdr:cNvPr id="470" name="テキスト ボックス 469"/>
        <xdr:cNvSpPr txBox="1"/>
      </xdr:nvSpPr>
      <xdr:spPr>
        <a:xfrm>
          <a:off x="9123045" y="157226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86995</xdr:rowOff>
    </xdr:from>
    <xdr:to xmlns:xdr="http://schemas.openxmlformats.org/drawingml/2006/spreadsheetDrawing">
      <xdr:col>45</xdr:col>
      <xdr:colOff>177800</xdr:colOff>
      <xdr:row>97</xdr:row>
      <xdr:rowOff>57150</xdr:rowOff>
    </xdr:to>
    <xdr:cxnSp macro="">
      <xdr:nvCxnSpPr>
        <xdr:cNvPr id="471" name="直線コネクタ 470"/>
        <xdr:cNvCxnSpPr/>
      </xdr:nvCxnSpPr>
      <xdr:spPr>
        <a:xfrm flipV="1">
          <a:off x="7653020" y="16203295"/>
          <a:ext cx="86868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94</xdr:row>
      <xdr:rowOff>140335</xdr:rowOff>
    </xdr:from>
    <xdr:to xmlns:xdr="http://schemas.openxmlformats.org/drawingml/2006/spreadsheetDrawing">
      <xdr:col>46</xdr:col>
      <xdr:colOff>38100</xdr:colOff>
      <xdr:row>95</xdr:row>
      <xdr:rowOff>70485</xdr:rowOff>
    </xdr:to>
    <xdr:sp macro="" textlink="">
      <xdr:nvSpPr>
        <xdr:cNvPr id="472" name="フローチャート: 判断 471"/>
        <xdr:cNvSpPr/>
      </xdr:nvSpPr>
      <xdr:spPr>
        <a:xfrm>
          <a:off x="8470900" y="159137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86995</xdr:rowOff>
    </xdr:from>
    <xdr:ext cx="534035" cy="258445"/>
    <xdr:sp macro="" textlink="">
      <xdr:nvSpPr>
        <xdr:cNvPr id="473" name="テキスト ボックス 472"/>
        <xdr:cNvSpPr txBox="1"/>
      </xdr:nvSpPr>
      <xdr:spPr>
        <a:xfrm>
          <a:off x="8259445" y="156889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57150</xdr:rowOff>
    </xdr:from>
    <xdr:to xmlns:xdr="http://schemas.openxmlformats.org/drawingml/2006/spreadsheetDrawing">
      <xdr:col>41</xdr:col>
      <xdr:colOff>50800</xdr:colOff>
      <xdr:row>97</xdr:row>
      <xdr:rowOff>163830</xdr:rowOff>
    </xdr:to>
    <xdr:cxnSp macro="">
      <xdr:nvCxnSpPr>
        <xdr:cNvPr id="474" name="直線コネクタ 473"/>
        <xdr:cNvCxnSpPr/>
      </xdr:nvCxnSpPr>
      <xdr:spPr>
        <a:xfrm flipV="1">
          <a:off x="6789420" y="16344900"/>
          <a:ext cx="8636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84455</xdr:rowOff>
    </xdr:from>
    <xdr:to xmlns:xdr="http://schemas.openxmlformats.org/drawingml/2006/spreadsheetDrawing">
      <xdr:col>41</xdr:col>
      <xdr:colOff>101600</xdr:colOff>
      <xdr:row>96</xdr:row>
      <xdr:rowOff>14605</xdr:rowOff>
    </xdr:to>
    <xdr:sp macro="" textlink="">
      <xdr:nvSpPr>
        <xdr:cNvPr id="475" name="フローチャート: 判断 474"/>
        <xdr:cNvSpPr/>
      </xdr:nvSpPr>
      <xdr:spPr>
        <a:xfrm>
          <a:off x="7602220" y="1602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31115</xdr:rowOff>
    </xdr:from>
    <xdr:ext cx="534035" cy="258445"/>
    <xdr:sp macro="" textlink="">
      <xdr:nvSpPr>
        <xdr:cNvPr id="476" name="テキスト ボックス 475"/>
        <xdr:cNvSpPr txBox="1"/>
      </xdr:nvSpPr>
      <xdr:spPr>
        <a:xfrm>
          <a:off x="7395845" y="15804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140335</xdr:rowOff>
    </xdr:from>
    <xdr:to xmlns:xdr="http://schemas.openxmlformats.org/drawingml/2006/spreadsheetDrawing">
      <xdr:col>36</xdr:col>
      <xdr:colOff>165100</xdr:colOff>
      <xdr:row>96</xdr:row>
      <xdr:rowOff>70485</xdr:rowOff>
    </xdr:to>
    <xdr:sp macro="" textlink="">
      <xdr:nvSpPr>
        <xdr:cNvPr id="477" name="フローチャート: 判断 476"/>
        <xdr:cNvSpPr/>
      </xdr:nvSpPr>
      <xdr:spPr>
        <a:xfrm>
          <a:off x="6738620" y="1608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86995</xdr:rowOff>
    </xdr:from>
    <xdr:ext cx="534670" cy="258445"/>
    <xdr:sp macro="" textlink="">
      <xdr:nvSpPr>
        <xdr:cNvPr id="478" name="テキスト ボックス 477"/>
        <xdr:cNvSpPr txBox="1"/>
      </xdr:nvSpPr>
      <xdr:spPr>
        <a:xfrm>
          <a:off x="6527165" y="158603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48,305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1365" cy="259080"/>
    <xdr:sp macro="" textlink="">
      <xdr:nvSpPr>
        <xdr:cNvPr id="482" name="テキスト ボックス 481"/>
        <xdr:cNvSpPr txBox="1"/>
      </xdr:nvSpPr>
      <xdr:spPr>
        <a:xfrm>
          <a:off x="7467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164465</xdr:rowOff>
    </xdr:from>
    <xdr:to xmlns:xdr="http://schemas.openxmlformats.org/drawingml/2006/spreadsheetDrawing">
      <xdr:col>55</xdr:col>
      <xdr:colOff>50800</xdr:colOff>
      <xdr:row>96</xdr:row>
      <xdr:rowOff>94615</xdr:rowOff>
    </xdr:to>
    <xdr:sp macro="" textlink="">
      <xdr:nvSpPr>
        <xdr:cNvPr id="484" name="楕円 483"/>
        <xdr:cNvSpPr/>
      </xdr:nvSpPr>
      <xdr:spPr>
        <a:xfrm>
          <a:off x="10152380" y="161093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143510</xdr:rowOff>
    </xdr:from>
    <xdr:ext cx="534035" cy="258445"/>
    <xdr:sp macro="" textlink="">
      <xdr:nvSpPr>
        <xdr:cNvPr id="485" name="土木費該当値テキスト"/>
        <xdr:cNvSpPr txBox="1"/>
      </xdr:nvSpPr>
      <xdr:spPr>
        <a:xfrm>
          <a:off x="10248900" y="16088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47,030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83820</xdr:rowOff>
    </xdr:from>
    <xdr:to xmlns:xdr="http://schemas.openxmlformats.org/drawingml/2006/spreadsheetDrawing">
      <xdr:col>50</xdr:col>
      <xdr:colOff>165100</xdr:colOff>
      <xdr:row>97</xdr:row>
      <xdr:rowOff>13970</xdr:rowOff>
    </xdr:to>
    <xdr:sp macro="" textlink="">
      <xdr:nvSpPr>
        <xdr:cNvPr id="486" name="楕円 485"/>
        <xdr:cNvSpPr/>
      </xdr:nvSpPr>
      <xdr:spPr>
        <a:xfrm>
          <a:off x="9334500" y="1620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5080</xdr:rowOff>
    </xdr:from>
    <xdr:ext cx="534670" cy="259080"/>
    <xdr:sp macro="" textlink="">
      <xdr:nvSpPr>
        <xdr:cNvPr id="487" name="テキスト ボックス 486"/>
        <xdr:cNvSpPr txBox="1"/>
      </xdr:nvSpPr>
      <xdr:spPr>
        <a:xfrm>
          <a:off x="9123045" y="16292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36195</xdr:rowOff>
    </xdr:from>
    <xdr:to xmlns:xdr="http://schemas.openxmlformats.org/drawingml/2006/spreadsheetDrawing">
      <xdr:col>46</xdr:col>
      <xdr:colOff>38100</xdr:colOff>
      <xdr:row>96</xdr:row>
      <xdr:rowOff>137795</xdr:rowOff>
    </xdr:to>
    <xdr:sp macro="" textlink="">
      <xdr:nvSpPr>
        <xdr:cNvPr id="488" name="楕円 487"/>
        <xdr:cNvSpPr/>
      </xdr:nvSpPr>
      <xdr:spPr>
        <a:xfrm>
          <a:off x="8470900" y="161524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128905</xdr:rowOff>
    </xdr:from>
    <xdr:ext cx="534035" cy="259080"/>
    <xdr:sp macro="" textlink="">
      <xdr:nvSpPr>
        <xdr:cNvPr id="489" name="テキスト ボックス 488"/>
        <xdr:cNvSpPr txBox="1"/>
      </xdr:nvSpPr>
      <xdr:spPr>
        <a:xfrm>
          <a:off x="8259445" y="16245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6350</xdr:rowOff>
    </xdr:from>
    <xdr:to xmlns:xdr="http://schemas.openxmlformats.org/drawingml/2006/spreadsheetDrawing">
      <xdr:col>41</xdr:col>
      <xdr:colOff>101600</xdr:colOff>
      <xdr:row>97</xdr:row>
      <xdr:rowOff>107950</xdr:rowOff>
    </xdr:to>
    <xdr:sp macro="" textlink="">
      <xdr:nvSpPr>
        <xdr:cNvPr id="490" name="楕円 489"/>
        <xdr:cNvSpPr/>
      </xdr:nvSpPr>
      <xdr:spPr>
        <a:xfrm>
          <a:off x="7602220" y="1629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99060</xdr:rowOff>
    </xdr:from>
    <xdr:ext cx="534035" cy="258445"/>
    <xdr:sp macro="" textlink="">
      <xdr:nvSpPr>
        <xdr:cNvPr id="491" name="テキスト ボックス 490"/>
        <xdr:cNvSpPr txBox="1"/>
      </xdr:nvSpPr>
      <xdr:spPr>
        <a:xfrm>
          <a:off x="7395845" y="16386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113030</xdr:rowOff>
    </xdr:from>
    <xdr:to xmlns:xdr="http://schemas.openxmlformats.org/drawingml/2006/spreadsheetDrawing">
      <xdr:col>36</xdr:col>
      <xdr:colOff>165100</xdr:colOff>
      <xdr:row>98</xdr:row>
      <xdr:rowOff>43180</xdr:rowOff>
    </xdr:to>
    <xdr:sp macro="" textlink="">
      <xdr:nvSpPr>
        <xdr:cNvPr id="492" name="楕円 491"/>
        <xdr:cNvSpPr/>
      </xdr:nvSpPr>
      <xdr:spPr>
        <a:xfrm>
          <a:off x="6738620" y="164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34290</xdr:rowOff>
    </xdr:from>
    <xdr:ext cx="534670" cy="259080"/>
    <xdr:sp macro="" textlink="">
      <xdr:nvSpPr>
        <xdr:cNvPr id="493" name="テキスト ボックス 492"/>
        <xdr:cNvSpPr txBox="1"/>
      </xdr:nvSpPr>
      <xdr:spPr>
        <a:xfrm>
          <a:off x="6527165" y="16493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140335</xdr:rowOff>
    </xdr:to>
    <xdr:sp macro="" textlink="">
      <xdr:nvSpPr>
        <xdr:cNvPr id="495" name="正方形/長方形 494"/>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140335</xdr:rowOff>
    </xdr:to>
    <xdr:sp macro="" textlink="">
      <xdr:nvSpPr>
        <xdr:cNvPr id="497" name="正方形/長方形 496"/>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140335</xdr:rowOff>
    </xdr:to>
    <xdr:sp macro="" textlink="">
      <xdr:nvSpPr>
        <xdr:cNvPr id="499" name="正方形/長方形 498"/>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14,892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5425"/>
    <xdr:sp macro="" textlink="">
      <xdr:nvSpPr>
        <xdr:cNvPr id="502" name="テキスト ボックス 501"/>
        <xdr:cNvSpPr txBox="1"/>
      </xdr:nvSpPr>
      <xdr:spPr>
        <a:xfrm>
          <a:off x="12077700" y="45364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40</xdr:row>
      <xdr:rowOff>111760</xdr:rowOff>
    </xdr:from>
    <xdr:ext cx="248285" cy="259080"/>
    <xdr:sp macro="" textlink="">
      <xdr:nvSpPr>
        <xdr:cNvPr id="504" name="テキスト ボックス 503"/>
        <xdr:cNvSpPr txBox="1"/>
      </xdr:nvSpPr>
      <xdr:spPr>
        <a:xfrm>
          <a:off x="11871960" y="68211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505" name="直線コネクタ 504"/>
        <xdr:cNvCxnSpPr/>
      </xdr:nvCxnSpPr>
      <xdr:spPr>
        <a:xfrm>
          <a:off x="1211580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38</xdr:row>
      <xdr:rowOff>73660</xdr:rowOff>
    </xdr:from>
    <xdr:ext cx="530860" cy="258445"/>
    <xdr:sp macro="" textlink="">
      <xdr:nvSpPr>
        <xdr:cNvPr id="506" name="テキスト ボックス 505"/>
        <xdr:cNvSpPr txBox="1"/>
      </xdr:nvSpPr>
      <xdr:spPr>
        <a:xfrm>
          <a:off x="11599545" y="644779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7" name="直線コネクタ 506"/>
        <xdr:cNvCxnSpPr/>
      </xdr:nvCxnSpPr>
      <xdr:spPr>
        <a:xfrm>
          <a:off x="1211580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35560</xdr:rowOff>
    </xdr:from>
    <xdr:ext cx="530860" cy="258445"/>
    <xdr:sp macro="" textlink="">
      <xdr:nvSpPr>
        <xdr:cNvPr id="508" name="テキスト ボックス 507"/>
        <xdr:cNvSpPr txBox="1"/>
      </xdr:nvSpPr>
      <xdr:spPr>
        <a:xfrm>
          <a:off x="11599545" y="60744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140335</xdr:rowOff>
    </xdr:from>
    <xdr:to xmlns:xdr="http://schemas.openxmlformats.org/drawingml/2006/spreadsheetDrawing">
      <xdr:col>89</xdr:col>
      <xdr:colOff>177800</xdr:colOff>
      <xdr:row>34</xdr:row>
      <xdr:rowOff>140335</xdr:rowOff>
    </xdr:to>
    <xdr:cxnSp macro="">
      <xdr:nvCxnSpPr>
        <xdr:cNvPr id="509" name="直線コネクタ 508"/>
        <xdr:cNvCxnSpPr/>
      </xdr:nvCxnSpPr>
      <xdr:spPr>
        <a:xfrm>
          <a:off x="1211580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167640</xdr:rowOff>
    </xdr:from>
    <xdr:ext cx="530860" cy="259080"/>
    <xdr:sp macro="" textlink="">
      <xdr:nvSpPr>
        <xdr:cNvPr id="510" name="テキスト ボックス 509"/>
        <xdr:cNvSpPr txBox="1"/>
      </xdr:nvSpPr>
      <xdr:spPr>
        <a:xfrm>
          <a:off x="11599545" y="57035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11" name="直線コネクタ 510"/>
        <xdr:cNvCxnSpPr/>
      </xdr:nvCxnSpPr>
      <xdr:spPr>
        <a:xfrm>
          <a:off x="1211580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130810</xdr:rowOff>
    </xdr:from>
    <xdr:ext cx="530860" cy="259080"/>
    <xdr:sp macro="" textlink="">
      <xdr:nvSpPr>
        <xdr:cNvPr id="512" name="テキスト ボックス 511"/>
        <xdr:cNvSpPr txBox="1"/>
      </xdr:nvSpPr>
      <xdr:spPr>
        <a:xfrm>
          <a:off x="11599545" y="53314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13" name="直線コネクタ 512"/>
        <xdr:cNvCxnSpPr/>
      </xdr:nvCxnSpPr>
      <xdr:spPr>
        <a:xfrm>
          <a:off x="1211580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92710</xdr:rowOff>
    </xdr:from>
    <xdr:ext cx="530860" cy="258445"/>
    <xdr:sp macro="" textlink="">
      <xdr:nvSpPr>
        <xdr:cNvPr id="514" name="テキスト ボックス 513"/>
        <xdr:cNvSpPr txBox="1"/>
      </xdr:nvSpPr>
      <xdr:spPr>
        <a:xfrm>
          <a:off x="11599545" y="49580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5" name="直線コネクタ 514"/>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0860" cy="258445"/>
    <xdr:sp macro="" textlink="">
      <xdr:nvSpPr>
        <xdr:cNvPr id="516" name="テキスト ボックス 515"/>
        <xdr:cNvSpPr txBox="1"/>
      </xdr:nvSpPr>
      <xdr:spPr>
        <a:xfrm>
          <a:off x="11599545" y="45847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7" name="消防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49530</xdr:rowOff>
    </xdr:from>
    <xdr:to xmlns:xdr="http://schemas.openxmlformats.org/drawingml/2006/spreadsheetDrawing">
      <xdr:col>85</xdr:col>
      <xdr:colOff>126365</xdr:colOff>
      <xdr:row>39</xdr:row>
      <xdr:rowOff>45720</xdr:rowOff>
    </xdr:to>
    <xdr:cxnSp macro="">
      <xdr:nvCxnSpPr>
        <xdr:cNvPr id="518" name="直線コネクタ 517"/>
        <xdr:cNvCxnSpPr/>
      </xdr:nvCxnSpPr>
      <xdr:spPr>
        <a:xfrm flipV="1">
          <a:off x="15885795" y="5082540"/>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49530</xdr:rowOff>
    </xdr:from>
    <xdr:ext cx="469900" cy="258445"/>
    <xdr:sp macro="" textlink="">
      <xdr:nvSpPr>
        <xdr:cNvPr id="519" name="消防費最小値テキスト"/>
        <xdr:cNvSpPr txBox="1"/>
      </xdr:nvSpPr>
      <xdr:spPr>
        <a:xfrm>
          <a:off x="15938500" y="659130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45720</xdr:rowOff>
    </xdr:from>
    <xdr:to xmlns:xdr="http://schemas.openxmlformats.org/drawingml/2006/spreadsheetDrawing">
      <xdr:col>86</xdr:col>
      <xdr:colOff>25400</xdr:colOff>
      <xdr:row>39</xdr:row>
      <xdr:rowOff>45720</xdr:rowOff>
    </xdr:to>
    <xdr:cxnSp macro="">
      <xdr:nvCxnSpPr>
        <xdr:cNvPr id="520" name="直線コネクタ 519"/>
        <xdr:cNvCxnSpPr/>
      </xdr:nvCxnSpPr>
      <xdr:spPr>
        <a:xfrm>
          <a:off x="15798800" y="65874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167640</xdr:rowOff>
    </xdr:from>
    <xdr:ext cx="534670" cy="259080"/>
    <xdr:sp macro="" textlink="">
      <xdr:nvSpPr>
        <xdr:cNvPr id="521" name="消防費最大値テキスト"/>
        <xdr:cNvSpPr txBox="1"/>
      </xdr:nvSpPr>
      <xdr:spPr>
        <a:xfrm>
          <a:off x="15938500" y="4865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50,361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49530</xdr:rowOff>
    </xdr:from>
    <xdr:to xmlns:xdr="http://schemas.openxmlformats.org/drawingml/2006/spreadsheetDrawing">
      <xdr:col>86</xdr:col>
      <xdr:colOff>25400</xdr:colOff>
      <xdr:row>30</xdr:row>
      <xdr:rowOff>49530</xdr:rowOff>
    </xdr:to>
    <xdr:cxnSp macro="">
      <xdr:nvCxnSpPr>
        <xdr:cNvPr id="522" name="直線コネクタ 521"/>
        <xdr:cNvCxnSpPr/>
      </xdr:nvCxnSpPr>
      <xdr:spPr>
        <a:xfrm>
          <a:off x="15798800" y="50825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35</xdr:row>
      <xdr:rowOff>145415</xdr:rowOff>
    </xdr:from>
    <xdr:to xmlns:xdr="http://schemas.openxmlformats.org/drawingml/2006/spreadsheetDrawing">
      <xdr:col>85</xdr:col>
      <xdr:colOff>127000</xdr:colOff>
      <xdr:row>37</xdr:row>
      <xdr:rowOff>132080</xdr:rowOff>
    </xdr:to>
    <xdr:cxnSp macro="">
      <xdr:nvCxnSpPr>
        <xdr:cNvPr id="523" name="直線コネクタ 522"/>
        <xdr:cNvCxnSpPr/>
      </xdr:nvCxnSpPr>
      <xdr:spPr>
        <a:xfrm flipV="1">
          <a:off x="15069820" y="6016625"/>
          <a:ext cx="817880" cy="321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69215</xdr:rowOff>
    </xdr:from>
    <xdr:ext cx="534670" cy="258445"/>
    <xdr:sp macro="" textlink="">
      <xdr:nvSpPr>
        <xdr:cNvPr id="524" name="消防費平均値テキスト"/>
        <xdr:cNvSpPr txBox="1"/>
      </xdr:nvSpPr>
      <xdr:spPr>
        <a:xfrm>
          <a:off x="15938500" y="61080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20,954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90805</xdr:rowOff>
    </xdr:from>
    <xdr:to xmlns:xdr="http://schemas.openxmlformats.org/drawingml/2006/spreadsheetDrawing">
      <xdr:col>85</xdr:col>
      <xdr:colOff>177800</xdr:colOff>
      <xdr:row>37</xdr:row>
      <xdr:rowOff>20955</xdr:rowOff>
    </xdr:to>
    <xdr:sp macro="" textlink="">
      <xdr:nvSpPr>
        <xdr:cNvPr id="525" name="フローチャート: 判断 524"/>
        <xdr:cNvSpPr/>
      </xdr:nvSpPr>
      <xdr:spPr>
        <a:xfrm>
          <a:off x="15836900" y="6129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45085</xdr:rowOff>
    </xdr:from>
    <xdr:to xmlns:xdr="http://schemas.openxmlformats.org/drawingml/2006/spreadsheetDrawing">
      <xdr:col>81</xdr:col>
      <xdr:colOff>50800</xdr:colOff>
      <xdr:row>37</xdr:row>
      <xdr:rowOff>132080</xdr:rowOff>
    </xdr:to>
    <xdr:cxnSp macro="">
      <xdr:nvCxnSpPr>
        <xdr:cNvPr id="526" name="直線コネクタ 525"/>
        <xdr:cNvCxnSpPr/>
      </xdr:nvCxnSpPr>
      <xdr:spPr>
        <a:xfrm>
          <a:off x="14206220" y="6251575"/>
          <a:ext cx="8636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144145</xdr:rowOff>
    </xdr:from>
    <xdr:to xmlns:xdr="http://schemas.openxmlformats.org/drawingml/2006/spreadsheetDrawing">
      <xdr:col>81</xdr:col>
      <xdr:colOff>101600</xdr:colOff>
      <xdr:row>37</xdr:row>
      <xdr:rowOff>74295</xdr:rowOff>
    </xdr:to>
    <xdr:sp macro="" textlink="">
      <xdr:nvSpPr>
        <xdr:cNvPr id="527" name="フローチャート: 判断 526"/>
        <xdr:cNvSpPr/>
      </xdr:nvSpPr>
      <xdr:spPr>
        <a:xfrm>
          <a:off x="15019020" y="6182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90805</xdr:rowOff>
    </xdr:from>
    <xdr:ext cx="534035" cy="258445"/>
    <xdr:sp macro="" textlink="">
      <xdr:nvSpPr>
        <xdr:cNvPr id="528" name="テキスト ボックス 527"/>
        <xdr:cNvSpPr txBox="1"/>
      </xdr:nvSpPr>
      <xdr:spPr>
        <a:xfrm>
          <a:off x="14812645" y="5962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45085</xdr:rowOff>
    </xdr:from>
    <xdr:to xmlns:xdr="http://schemas.openxmlformats.org/drawingml/2006/spreadsheetDrawing">
      <xdr:col>76</xdr:col>
      <xdr:colOff>114300</xdr:colOff>
      <xdr:row>37</xdr:row>
      <xdr:rowOff>123825</xdr:rowOff>
    </xdr:to>
    <xdr:cxnSp macro="">
      <xdr:nvCxnSpPr>
        <xdr:cNvPr id="529" name="直線コネクタ 528"/>
        <xdr:cNvCxnSpPr/>
      </xdr:nvCxnSpPr>
      <xdr:spPr>
        <a:xfrm flipV="1">
          <a:off x="13342620" y="6251575"/>
          <a:ext cx="8636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104140</xdr:rowOff>
    </xdr:from>
    <xdr:to xmlns:xdr="http://schemas.openxmlformats.org/drawingml/2006/spreadsheetDrawing">
      <xdr:col>76</xdr:col>
      <xdr:colOff>165100</xdr:colOff>
      <xdr:row>37</xdr:row>
      <xdr:rowOff>34290</xdr:rowOff>
    </xdr:to>
    <xdr:sp macro="" textlink="">
      <xdr:nvSpPr>
        <xdr:cNvPr id="530" name="フローチャート: 判断 529"/>
        <xdr:cNvSpPr/>
      </xdr:nvSpPr>
      <xdr:spPr>
        <a:xfrm>
          <a:off x="14155420" y="61429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50800</xdr:rowOff>
    </xdr:from>
    <xdr:ext cx="534670" cy="258445"/>
    <xdr:sp macro="" textlink="">
      <xdr:nvSpPr>
        <xdr:cNvPr id="531" name="テキスト ボックス 530"/>
        <xdr:cNvSpPr txBox="1"/>
      </xdr:nvSpPr>
      <xdr:spPr>
        <a:xfrm>
          <a:off x="13943965" y="59220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74295</xdr:rowOff>
    </xdr:from>
    <xdr:to xmlns:xdr="http://schemas.openxmlformats.org/drawingml/2006/spreadsheetDrawing">
      <xdr:col>71</xdr:col>
      <xdr:colOff>177800</xdr:colOff>
      <xdr:row>37</xdr:row>
      <xdr:rowOff>123825</xdr:rowOff>
    </xdr:to>
    <xdr:cxnSp macro="">
      <xdr:nvCxnSpPr>
        <xdr:cNvPr id="532" name="直線コネクタ 531"/>
        <xdr:cNvCxnSpPr/>
      </xdr:nvCxnSpPr>
      <xdr:spPr>
        <a:xfrm>
          <a:off x="12473940" y="6280785"/>
          <a:ext cx="86868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83185</xdr:rowOff>
    </xdr:from>
    <xdr:to xmlns:xdr="http://schemas.openxmlformats.org/drawingml/2006/spreadsheetDrawing">
      <xdr:col>72</xdr:col>
      <xdr:colOff>38100</xdr:colOff>
      <xdr:row>37</xdr:row>
      <xdr:rowOff>13335</xdr:rowOff>
    </xdr:to>
    <xdr:sp macro="" textlink="">
      <xdr:nvSpPr>
        <xdr:cNvPr id="533" name="フローチャート: 判断 532"/>
        <xdr:cNvSpPr/>
      </xdr:nvSpPr>
      <xdr:spPr>
        <a:xfrm>
          <a:off x="13291820" y="612203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29845</xdr:rowOff>
    </xdr:from>
    <xdr:ext cx="534035" cy="258445"/>
    <xdr:sp macro="" textlink="">
      <xdr:nvSpPr>
        <xdr:cNvPr id="534" name="テキスト ボックス 533"/>
        <xdr:cNvSpPr txBox="1"/>
      </xdr:nvSpPr>
      <xdr:spPr>
        <a:xfrm>
          <a:off x="13080365" y="5901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153035</xdr:rowOff>
    </xdr:from>
    <xdr:to xmlns:xdr="http://schemas.openxmlformats.org/drawingml/2006/spreadsheetDrawing">
      <xdr:col>67</xdr:col>
      <xdr:colOff>101600</xdr:colOff>
      <xdr:row>37</xdr:row>
      <xdr:rowOff>83185</xdr:rowOff>
    </xdr:to>
    <xdr:sp macro="" textlink="">
      <xdr:nvSpPr>
        <xdr:cNvPr id="535" name="フローチャート: 判断 534"/>
        <xdr:cNvSpPr/>
      </xdr:nvSpPr>
      <xdr:spPr>
        <a:xfrm>
          <a:off x="12423140" y="61918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99695</xdr:rowOff>
    </xdr:from>
    <xdr:ext cx="534035" cy="259080"/>
    <xdr:sp macro="" textlink="">
      <xdr:nvSpPr>
        <xdr:cNvPr id="536" name="テキスト ボックス 535"/>
        <xdr:cNvSpPr txBox="1"/>
      </xdr:nvSpPr>
      <xdr:spPr>
        <a:xfrm>
          <a:off x="12216765" y="59709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7" name="テキスト ボックス 536"/>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1365" cy="259080"/>
    <xdr:sp macro="" textlink="">
      <xdr:nvSpPr>
        <xdr:cNvPr id="538" name="テキスト ボックス 537"/>
        <xdr:cNvSpPr txBox="1"/>
      </xdr:nvSpPr>
      <xdr:spPr>
        <a:xfrm>
          <a:off x="148844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9" name="テキスト ボックス 538"/>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0" name="テキスト ボックス 539"/>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1365" cy="259080"/>
    <xdr:sp macro="" textlink="">
      <xdr:nvSpPr>
        <xdr:cNvPr id="541" name="テキスト ボックス 540"/>
        <xdr:cNvSpPr txBox="1"/>
      </xdr:nvSpPr>
      <xdr:spPr>
        <a:xfrm>
          <a:off x="122885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94615</xdr:rowOff>
    </xdr:from>
    <xdr:to xmlns:xdr="http://schemas.openxmlformats.org/drawingml/2006/spreadsheetDrawing">
      <xdr:col>85</xdr:col>
      <xdr:colOff>177800</xdr:colOff>
      <xdr:row>36</xdr:row>
      <xdr:rowOff>24765</xdr:rowOff>
    </xdr:to>
    <xdr:sp macro="" textlink="">
      <xdr:nvSpPr>
        <xdr:cNvPr id="542" name="楕円 541"/>
        <xdr:cNvSpPr/>
      </xdr:nvSpPr>
      <xdr:spPr>
        <a:xfrm>
          <a:off x="15836900" y="59658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34</xdr:row>
      <xdr:rowOff>117475</xdr:rowOff>
    </xdr:from>
    <xdr:ext cx="534670" cy="259080"/>
    <xdr:sp macro="" textlink="">
      <xdr:nvSpPr>
        <xdr:cNvPr id="543" name="消防費該当値テキスト"/>
        <xdr:cNvSpPr txBox="1"/>
      </xdr:nvSpPr>
      <xdr:spPr>
        <a:xfrm>
          <a:off x="15938500" y="58210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25,358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81280</xdr:rowOff>
    </xdr:from>
    <xdr:to xmlns:xdr="http://schemas.openxmlformats.org/drawingml/2006/spreadsheetDrawing">
      <xdr:col>81</xdr:col>
      <xdr:colOff>101600</xdr:colOff>
      <xdr:row>38</xdr:row>
      <xdr:rowOff>11430</xdr:rowOff>
    </xdr:to>
    <xdr:sp macro="" textlink="">
      <xdr:nvSpPr>
        <xdr:cNvPr id="544" name="楕円 543"/>
        <xdr:cNvSpPr/>
      </xdr:nvSpPr>
      <xdr:spPr>
        <a:xfrm>
          <a:off x="15019020" y="62877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2540</xdr:rowOff>
    </xdr:from>
    <xdr:ext cx="534035" cy="259080"/>
    <xdr:sp macro="" textlink="">
      <xdr:nvSpPr>
        <xdr:cNvPr id="545" name="テキスト ボックス 544"/>
        <xdr:cNvSpPr txBox="1"/>
      </xdr:nvSpPr>
      <xdr:spPr>
        <a:xfrm>
          <a:off x="14812645" y="6376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165735</xdr:rowOff>
    </xdr:from>
    <xdr:to xmlns:xdr="http://schemas.openxmlformats.org/drawingml/2006/spreadsheetDrawing">
      <xdr:col>76</xdr:col>
      <xdr:colOff>165100</xdr:colOff>
      <xdr:row>37</xdr:row>
      <xdr:rowOff>95885</xdr:rowOff>
    </xdr:to>
    <xdr:sp macro="" textlink="">
      <xdr:nvSpPr>
        <xdr:cNvPr id="546" name="楕円 545"/>
        <xdr:cNvSpPr/>
      </xdr:nvSpPr>
      <xdr:spPr>
        <a:xfrm>
          <a:off x="14155420" y="6204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86995</xdr:rowOff>
    </xdr:from>
    <xdr:ext cx="534670" cy="258445"/>
    <xdr:sp macro="" textlink="">
      <xdr:nvSpPr>
        <xdr:cNvPr id="547" name="テキスト ボックス 546"/>
        <xdr:cNvSpPr txBox="1"/>
      </xdr:nvSpPr>
      <xdr:spPr>
        <a:xfrm>
          <a:off x="13943965" y="62934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73025</xdr:rowOff>
    </xdr:from>
    <xdr:to xmlns:xdr="http://schemas.openxmlformats.org/drawingml/2006/spreadsheetDrawing">
      <xdr:col>72</xdr:col>
      <xdr:colOff>38100</xdr:colOff>
      <xdr:row>38</xdr:row>
      <xdr:rowOff>3175</xdr:rowOff>
    </xdr:to>
    <xdr:sp macro="" textlink="">
      <xdr:nvSpPr>
        <xdr:cNvPr id="548" name="楕円 547"/>
        <xdr:cNvSpPr/>
      </xdr:nvSpPr>
      <xdr:spPr>
        <a:xfrm>
          <a:off x="13291820" y="627951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165735</xdr:rowOff>
    </xdr:from>
    <xdr:ext cx="534035" cy="258445"/>
    <xdr:sp macro="" textlink="">
      <xdr:nvSpPr>
        <xdr:cNvPr id="549" name="テキスト ボックス 548"/>
        <xdr:cNvSpPr txBox="1"/>
      </xdr:nvSpPr>
      <xdr:spPr>
        <a:xfrm>
          <a:off x="13080365" y="6372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23495</xdr:rowOff>
    </xdr:from>
    <xdr:to xmlns:xdr="http://schemas.openxmlformats.org/drawingml/2006/spreadsheetDrawing">
      <xdr:col>67</xdr:col>
      <xdr:colOff>101600</xdr:colOff>
      <xdr:row>37</xdr:row>
      <xdr:rowOff>125095</xdr:rowOff>
    </xdr:to>
    <xdr:sp macro="" textlink="">
      <xdr:nvSpPr>
        <xdr:cNvPr id="550" name="楕円 549"/>
        <xdr:cNvSpPr/>
      </xdr:nvSpPr>
      <xdr:spPr>
        <a:xfrm>
          <a:off x="1242314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116205</xdr:rowOff>
    </xdr:from>
    <xdr:ext cx="534035" cy="259080"/>
    <xdr:sp macro="" textlink="">
      <xdr:nvSpPr>
        <xdr:cNvPr id="551" name="テキスト ボックス 550"/>
        <xdr:cNvSpPr txBox="1"/>
      </xdr:nvSpPr>
      <xdr:spPr>
        <a:xfrm>
          <a:off x="12216765" y="63226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2" name="正方形/長方形 551"/>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140335</xdr:rowOff>
    </xdr:to>
    <xdr:sp macro="" textlink="">
      <xdr:nvSpPr>
        <xdr:cNvPr id="553" name="正方形/長方形 552"/>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4" name="正方形/長方形 553"/>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140335</xdr:rowOff>
    </xdr:to>
    <xdr:sp macro="" textlink="">
      <xdr:nvSpPr>
        <xdr:cNvPr id="555" name="正方形/長方形 554"/>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6" name="正方形/長方形 555"/>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140335</xdr:rowOff>
    </xdr:to>
    <xdr:sp macro="" textlink="">
      <xdr:nvSpPr>
        <xdr:cNvPr id="557" name="正方形/長方形 556"/>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8" name="正方形/長方形 557"/>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55,003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正方形/長方形 558"/>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5425"/>
    <xdr:sp macro="" textlink="">
      <xdr:nvSpPr>
        <xdr:cNvPr id="560" name="テキスト ボックス 559"/>
        <xdr:cNvSpPr txBox="1"/>
      </xdr:nvSpPr>
      <xdr:spPr>
        <a:xfrm>
          <a:off x="12077700" y="78892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1" name="直線コネクタ 560"/>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0860" cy="259080"/>
    <xdr:sp macro="" textlink="">
      <xdr:nvSpPr>
        <xdr:cNvPr id="562" name="テキスト ボックス 561"/>
        <xdr:cNvSpPr txBox="1"/>
      </xdr:nvSpPr>
      <xdr:spPr>
        <a:xfrm>
          <a:off x="11599545" y="101739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3" name="直線コネクタ 562"/>
        <xdr:cNvCxnSpPr/>
      </xdr:nvCxnSpPr>
      <xdr:spPr>
        <a:xfrm>
          <a:off x="12115800" y="99390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73660</xdr:rowOff>
    </xdr:from>
    <xdr:ext cx="530860" cy="258445"/>
    <xdr:sp macro="" textlink="">
      <xdr:nvSpPr>
        <xdr:cNvPr id="564" name="テキスト ボックス 563"/>
        <xdr:cNvSpPr txBox="1"/>
      </xdr:nvSpPr>
      <xdr:spPr>
        <a:xfrm>
          <a:off x="11599545" y="980059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5" name="直線コネクタ 564"/>
        <xdr:cNvCxnSpPr/>
      </xdr:nvCxnSpPr>
      <xdr:spPr>
        <a:xfrm>
          <a:off x="12115800" y="95656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0860" cy="258445"/>
    <xdr:sp macro="" textlink="">
      <xdr:nvSpPr>
        <xdr:cNvPr id="566" name="テキスト ボックス 565"/>
        <xdr:cNvSpPr txBox="1"/>
      </xdr:nvSpPr>
      <xdr:spPr>
        <a:xfrm>
          <a:off x="11599545" y="94272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140335</xdr:rowOff>
    </xdr:from>
    <xdr:to xmlns:xdr="http://schemas.openxmlformats.org/drawingml/2006/spreadsheetDrawing">
      <xdr:col>89</xdr:col>
      <xdr:colOff>177800</xdr:colOff>
      <xdr:row>54</xdr:row>
      <xdr:rowOff>140335</xdr:rowOff>
    </xdr:to>
    <xdr:cxnSp macro="">
      <xdr:nvCxnSpPr>
        <xdr:cNvPr id="567" name="直線コネクタ 566"/>
        <xdr:cNvCxnSpPr/>
      </xdr:nvCxnSpPr>
      <xdr:spPr>
        <a:xfrm>
          <a:off x="1211580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167640</xdr:rowOff>
    </xdr:from>
    <xdr:ext cx="530860" cy="259080"/>
    <xdr:sp macro="" textlink="">
      <xdr:nvSpPr>
        <xdr:cNvPr id="568" name="テキスト ボックス 567"/>
        <xdr:cNvSpPr txBox="1"/>
      </xdr:nvSpPr>
      <xdr:spPr>
        <a:xfrm>
          <a:off x="11599545" y="90563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9" name="直線コネクタ 568"/>
        <xdr:cNvCxnSpPr/>
      </xdr:nvCxnSpPr>
      <xdr:spPr>
        <a:xfrm>
          <a:off x="12115800" y="88226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70" name="テキスト ボックス 569"/>
        <xdr:cNvSpPr txBox="1"/>
      </xdr:nvSpPr>
      <xdr:spPr>
        <a:xfrm>
          <a:off x="11535410" y="8684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1" name="直線コネクタ 570"/>
        <xdr:cNvCxnSpPr/>
      </xdr:nvCxnSpPr>
      <xdr:spPr>
        <a:xfrm>
          <a:off x="12115800" y="84493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8445"/>
    <xdr:sp macro="" textlink="">
      <xdr:nvSpPr>
        <xdr:cNvPr id="572" name="テキスト ボックス 571"/>
        <xdr:cNvSpPr txBox="1"/>
      </xdr:nvSpPr>
      <xdr:spPr>
        <a:xfrm>
          <a:off x="11535410" y="83108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3" name="直線コネクタ 572"/>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74" name="テキスト ボックス 573"/>
        <xdr:cNvSpPr txBox="1"/>
      </xdr:nvSpPr>
      <xdr:spPr>
        <a:xfrm>
          <a:off x="11535410" y="79375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5" name="教育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142240</xdr:rowOff>
    </xdr:from>
    <xdr:to xmlns:xdr="http://schemas.openxmlformats.org/drawingml/2006/spreadsheetDrawing">
      <xdr:col>85</xdr:col>
      <xdr:colOff>126365</xdr:colOff>
      <xdr:row>59</xdr:row>
      <xdr:rowOff>97155</xdr:rowOff>
    </xdr:to>
    <xdr:cxnSp macro="">
      <xdr:nvCxnSpPr>
        <xdr:cNvPr id="576" name="直線コネクタ 575"/>
        <xdr:cNvCxnSpPr/>
      </xdr:nvCxnSpPr>
      <xdr:spPr>
        <a:xfrm flipV="1">
          <a:off x="15885795" y="8360410"/>
          <a:ext cx="1270" cy="1631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100965</xdr:rowOff>
    </xdr:from>
    <xdr:ext cx="534670" cy="259080"/>
    <xdr:sp macro="" textlink="">
      <xdr:nvSpPr>
        <xdr:cNvPr id="577" name="教育費最小値テキスト"/>
        <xdr:cNvSpPr txBox="1"/>
      </xdr:nvSpPr>
      <xdr:spPr>
        <a:xfrm>
          <a:off x="15938500" y="99955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37,221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97155</xdr:rowOff>
    </xdr:from>
    <xdr:to xmlns:xdr="http://schemas.openxmlformats.org/drawingml/2006/spreadsheetDrawing">
      <xdr:col>86</xdr:col>
      <xdr:colOff>25400</xdr:colOff>
      <xdr:row>59</xdr:row>
      <xdr:rowOff>97155</xdr:rowOff>
    </xdr:to>
    <xdr:cxnSp macro="">
      <xdr:nvCxnSpPr>
        <xdr:cNvPr id="578" name="直線コネクタ 577"/>
        <xdr:cNvCxnSpPr/>
      </xdr:nvCxnSpPr>
      <xdr:spPr>
        <a:xfrm>
          <a:off x="15798800" y="99917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88900</xdr:rowOff>
    </xdr:from>
    <xdr:ext cx="598805" cy="258445"/>
    <xdr:sp macro="" textlink="">
      <xdr:nvSpPr>
        <xdr:cNvPr id="579" name="教育費最大値テキスト"/>
        <xdr:cNvSpPr txBox="1"/>
      </xdr:nvSpPr>
      <xdr:spPr>
        <a:xfrm>
          <a:off x="15938500" y="81394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124,869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142240</xdr:rowOff>
    </xdr:from>
    <xdr:to xmlns:xdr="http://schemas.openxmlformats.org/drawingml/2006/spreadsheetDrawing">
      <xdr:col>86</xdr:col>
      <xdr:colOff>25400</xdr:colOff>
      <xdr:row>49</xdr:row>
      <xdr:rowOff>142240</xdr:rowOff>
    </xdr:to>
    <xdr:cxnSp macro="">
      <xdr:nvCxnSpPr>
        <xdr:cNvPr id="580" name="直線コネクタ 579"/>
        <xdr:cNvCxnSpPr/>
      </xdr:nvCxnSpPr>
      <xdr:spPr>
        <a:xfrm>
          <a:off x="15798800" y="836041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58</xdr:row>
      <xdr:rowOff>69850</xdr:rowOff>
    </xdr:from>
    <xdr:to xmlns:xdr="http://schemas.openxmlformats.org/drawingml/2006/spreadsheetDrawing">
      <xdr:col>85</xdr:col>
      <xdr:colOff>127000</xdr:colOff>
      <xdr:row>59</xdr:row>
      <xdr:rowOff>28575</xdr:rowOff>
    </xdr:to>
    <xdr:cxnSp macro="">
      <xdr:nvCxnSpPr>
        <xdr:cNvPr id="581" name="直線コネクタ 580"/>
        <xdr:cNvCxnSpPr/>
      </xdr:nvCxnSpPr>
      <xdr:spPr>
        <a:xfrm>
          <a:off x="15069820" y="9796780"/>
          <a:ext cx="81788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97155</xdr:rowOff>
    </xdr:from>
    <xdr:ext cx="534670" cy="259080"/>
    <xdr:sp macro="" textlink="">
      <xdr:nvSpPr>
        <xdr:cNvPr id="582" name="教育費平均値テキスト"/>
        <xdr:cNvSpPr txBox="1"/>
      </xdr:nvSpPr>
      <xdr:spPr>
        <a:xfrm>
          <a:off x="15938500" y="93211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74295</xdr:rowOff>
    </xdr:from>
    <xdr:to xmlns:xdr="http://schemas.openxmlformats.org/drawingml/2006/spreadsheetDrawing">
      <xdr:col>85</xdr:col>
      <xdr:colOff>177800</xdr:colOff>
      <xdr:row>57</xdr:row>
      <xdr:rowOff>4445</xdr:rowOff>
    </xdr:to>
    <xdr:sp macro="" textlink="">
      <xdr:nvSpPr>
        <xdr:cNvPr id="583" name="フローチャート: 判断 582"/>
        <xdr:cNvSpPr/>
      </xdr:nvSpPr>
      <xdr:spPr>
        <a:xfrm>
          <a:off x="15836900" y="9465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69850</xdr:rowOff>
    </xdr:from>
    <xdr:to xmlns:xdr="http://schemas.openxmlformats.org/drawingml/2006/spreadsheetDrawing">
      <xdr:col>81</xdr:col>
      <xdr:colOff>50800</xdr:colOff>
      <xdr:row>58</xdr:row>
      <xdr:rowOff>129540</xdr:rowOff>
    </xdr:to>
    <xdr:cxnSp macro="">
      <xdr:nvCxnSpPr>
        <xdr:cNvPr id="584" name="直線コネクタ 583"/>
        <xdr:cNvCxnSpPr/>
      </xdr:nvCxnSpPr>
      <xdr:spPr>
        <a:xfrm flipV="1">
          <a:off x="14206220" y="9796780"/>
          <a:ext cx="8636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56</xdr:row>
      <xdr:rowOff>142240</xdr:rowOff>
    </xdr:from>
    <xdr:to xmlns:xdr="http://schemas.openxmlformats.org/drawingml/2006/spreadsheetDrawing">
      <xdr:col>81</xdr:col>
      <xdr:colOff>101600</xdr:colOff>
      <xdr:row>57</xdr:row>
      <xdr:rowOff>72390</xdr:rowOff>
    </xdr:to>
    <xdr:sp macro="" textlink="">
      <xdr:nvSpPr>
        <xdr:cNvPr id="585" name="フローチャート: 判断 584"/>
        <xdr:cNvSpPr/>
      </xdr:nvSpPr>
      <xdr:spPr>
        <a:xfrm>
          <a:off x="15019020" y="9533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55</xdr:row>
      <xdr:rowOff>88900</xdr:rowOff>
    </xdr:from>
    <xdr:ext cx="534035" cy="258445"/>
    <xdr:sp macro="" textlink="">
      <xdr:nvSpPr>
        <xdr:cNvPr id="586" name="テキスト ボックス 585"/>
        <xdr:cNvSpPr txBox="1"/>
      </xdr:nvSpPr>
      <xdr:spPr>
        <a:xfrm>
          <a:off x="14812645" y="93129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58</xdr:row>
      <xdr:rowOff>118745</xdr:rowOff>
    </xdr:from>
    <xdr:to xmlns:xdr="http://schemas.openxmlformats.org/drawingml/2006/spreadsheetDrawing">
      <xdr:col>76</xdr:col>
      <xdr:colOff>114300</xdr:colOff>
      <xdr:row>58</xdr:row>
      <xdr:rowOff>129540</xdr:rowOff>
    </xdr:to>
    <xdr:cxnSp macro="">
      <xdr:nvCxnSpPr>
        <xdr:cNvPr id="587" name="直線コネクタ 586"/>
        <xdr:cNvCxnSpPr/>
      </xdr:nvCxnSpPr>
      <xdr:spPr>
        <a:xfrm>
          <a:off x="13342620" y="9845675"/>
          <a:ext cx="8636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31115</xdr:rowOff>
    </xdr:from>
    <xdr:to xmlns:xdr="http://schemas.openxmlformats.org/drawingml/2006/spreadsheetDrawing">
      <xdr:col>76</xdr:col>
      <xdr:colOff>165100</xdr:colOff>
      <xdr:row>57</xdr:row>
      <xdr:rowOff>132715</xdr:rowOff>
    </xdr:to>
    <xdr:sp macro="" textlink="">
      <xdr:nvSpPr>
        <xdr:cNvPr id="588" name="フローチャート: 判断 587"/>
        <xdr:cNvSpPr/>
      </xdr:nvSpPr>
      <xdr:spPr>
        <a:xfrm>
          <a:off x="14155420" y="959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55</xdr:row>
      <xdr:rowOff>149860</xdr:rowOff>
    </xdr:from>
    <xdr:ext cx="534670" cy="259080"/>
    <xdr:sp macro="" textlink="">
      <xdr:nvSpPr>
        <xdr:cNvPr id="589" name="テキスト ボックス 588"/>
        <xdr:cNvSpPr txBox="1"/>
      </xdr:nvSpPr>
      <xdr:spPr>
        <a:xfrm>
          <a:off x="13943965" y="9373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129540</xdr:rowOff>
    </xdr:from>
    <xdr:to xmlns:xdr="http://schemas.openxmlformats.org/drawingml/2006/spreadsheetDrawing">
      <xdr:col>71</xdr:col>
      <xdr:colOff>177800</xdr:colOff>
      <xdr:row>58</xdr:row>
      <xdr:rowOff>118745</xdr:rowOff>
    </xdr:to>
    <xdr:cxnSp macro="">
      <xdr:nvCxnSpPr>
        <xdr:cNvPr id="590" name="直線コネクタ 589"/>
        <xdr:cNvCxnSpPr/>
      </xdr:nvCxnSpPr>
      <xdr:spPr>
        <a:xfrm>
          <a:off x="12473940" y="9521190"/>
          <a:ext cx="868680" cy="324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4445</xdr:rowOff>
    </xdr:from>
    <xdr:to xmlns:xdr="http://schemas.openxmlformats.org/drawingml/2006/spreadsheetDrawing">
      <xdr:col>72</xdr:col>
      <xdr:colOff>38100</xdr:colOff>
      <xdr:row>57</xdr:row>
      <xdr:rowOff>106045</xdr:rowOff>
    </xdr:to>
    <xdr:sp macro="" textlink="">
      <xdr:nvSpPr>
        <xdr:cNvPr id="591" name="フローチャート: 判断 590"/>
        <xdr:cNvSpPr/>
      </xdr:nvSpPr>
      <xdr:spPr>
        <a:xfrm>
          <a:off x="13291820" y="95637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55</xdr:row>
      <xdr:rowOff>122555</xdr:rowOff>
    </xdr:from>
    <xdr:ext cx="534035" cy="258445"/>
    <xdr:sp macro="" textlink="">
      <xdr:nvSpPr>
        <xdr:cNvPr id="592" name="テキスト ボックス 591"/>
        <xdr:cNvSpPr txBox="1"/>
      </xdr:nvSpPr>
      <xdr:spPr>
        <a:xfrm>
          <a:off x="13080365" y="93465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80010</xdr:rowOff>
    </xdr:from>
    <xdr:to xmlns:xdr="http://schemas.openxmlformats.org/drawingml/2006/spreadsheetDrawing">
      <xdr:col>67</xdr:col>
      <xdr:colOff>101600</xdr:colOff>
      <xdr:row>58</xdr:row>
      <xdr:rowOff>10160</xdr:rowOff>
    </xdr:to>
    <xdr:sp macro="" textlink="">
      <xdr:nvSpPr>
        <xdr:cNvPr id="593" name="フローチャート: 判断 592"/>
        <xdr:cNvSpPr/>
      </xdr:nvSpPr>
      <xdr:spPr>
        <a:xfrm>
          <a:off x="12423140" y="9639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58</xdr:row>
      <xdr:rowOff>1270</xdr:rowOff>
    </xdr:from>
    <xdr:ext cx="534035" cy="259080"/>
    <xdr:sp macro="" textlink="">
      <xdr:nvSpPr>
        <xdr:cNvPr id="594" name="テキスト ボックス 593"/>
        <xdr:cNvSpPr txBox="1"/>
      </xdr:nvSpPr>
      <xdr:spPr>
        <a:xfrm>
          <a:off x="12216765" y="9728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5" name="テキスト ボックス 594"/>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1365" cy="259080"/>
    <xdr:sp macro="" textlink="">
      <xdr:nvSpPr>
        <xdr:cNvPr id="596" name="テキスト ボックス 595"/>
        <xdr:cNvSpPr txBox="1"/>
      </xdr:nvSpPr>
      <xdr:spPr>
        <a:xfrm>
          <a:off x="148844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7" name="テキスト ボックス 596"/>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8" name="テキスト ボックス 597"/>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1365" cy="259080"/>
    <xdr:sp macro="" textlink="">
      <xdr:nvSpPr>
        <xdr:cNvPr id="599" name="テキスト ボックス 598"/>
        <xdr:cNvSpPr txBox="1"/>
      </xdr:nvSpPr>
      <xdr:spPr>
        <a:xfrm>
          <a:off x="122885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58</xdr:row>
      <xdr:rowOff>149225</xdr:rowOff>
    </xdr:from>
    <xdr:to xmlns:xdr="http://schemas.openxmlformats.org/drawingml/2006/spreadsheetDrawing">
      <xdr:col>85</xdr:col>
      <xdr:colOff>177800</xdr:colOff>
      <xdr:row>59</xdr:row>
      <xdr:rowOff>79375</xdr:rowOff>
    </xdr:to>
    <xdr:sp macro="" textlink="">
      <xdr:nvSpPr>
        <xdr:cNvPr id="600" name="楕円 599"/>
        <xdr:cNvSpPr/>
      </xdr:nvSpPr>
      <xdr:spPr>
        <a:xfrm>
          <a:off x="15836900" y="98761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58</xdr:row>
      <xdr:rowOff>64135</xdr:rowOff>
    </xdr:from>
    <xdr:ext cx="534670" cy="259080"/>
    <xdr:sp macro="" textlink="">
      <xdr:nvSpPr>
        <xdr:cNvPr id="601" name="教育費該当値テキスト"/>
        <xdr:cNvSpPr txBox="1"/>
      </xdr:nvSpPr>
      <xdr:spPr>
        <a:xfrm>
          <a:off x="15938500" y="9791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58</xdr:row>
      <xdr:rowOff>19050</xdr:rowOff>
    </xdr:from>
    <xdr:to xmlns:xdr="http://schemas.openxmlformats.org/drawingml/2006/spreadsheetDrawing">
      <xdr:col>81</xdr:col>
      <xdr:colOff>101600</xdr:colOff>
      <xdr:row>58</xdr:row>
      <xdr:rowOff>120650</xdr:rowOff>
    </xdr:to>
    <xdr:sp macro="" textlink="">
      <xdr:nvSpPr>
        <xdr:cNvPr id="602" name="楕円 601"/>
        <xdr:cNvSpPr/>
      </xdr:nvSpPr>
      <xdr:spPr>
        <a:xfrm>
          <a:off x="1501902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111760</xdr:rowOff>
    </xdr:from>
    <xdr:ext cx="534035" cy="259080"/>
    <xdr:sp macro="" textlink="">
      <xdr:nvSpPr>
        <xdr:cNvPr id="603" name="テキスト ボックス 602"/>
        <xdr:cNvSpPr txBox="1"/>
      </xdr:nvSpPr>
      <xdr:spPr>
        <a:xfrm>
          <a:off x="14812645" y="9838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58</xdr:row>
      <xdr:rowOff>78740</xdr:rowOff>
    </xdr:from>
    <xdr:to xmlns:xdr="http://schemas.openxmlformats.org/drawingml/2006/spreadsheetDrawing">
      <xdr:col>76</xdr:col>
      <xdr:colOff>165100</xdr:colOff>
      <xdr:row>59</xdr:row>
      <xdr:rowOff>8890</xdr:rowOff>
    </xdr:to>
    <xdr:sp macro="" textlink="">
      <xdr:nvSpPr>
        <xdr:cNvPr id="604" name="楕円 603"/>
        <xdr:cNvSpPr/>
      </xdr:nvSpPr>
      <xdr:spPr>
        <a:xfrm>
          <a:off x="14155420" y="9805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167640</xdr:rowOff>
    </xdr:from>
    <xdr:ext cx="534670" cy="259080"/>
    <xdr:sp macro="" textlink="">
      <xdr:nvSpPr>
        <xdr:cNvPr id="605" name="テキスト ボックス 604"/>
        <xdr:cNvSpPr txBox="1"/>
      </xdr:nvSpPr>
      <xdr:spPr>
        <a:xfrm>
          <a:off x="13943965" y="9894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58</xdr:row>
      <xdr:rowOff>67945</xdr:rowOff>
    </xdr:from>
    <xdr:to xmlns:xdr="http://schemas.openxmlformats.org/drawingml/2006/spreadsheetDrawing">
      <xdr:col>72</xdr:col>
      <xdr:colOff>38100</xdr:colOff>
      <xdr:row>58</xdr:row>
      <xdr:rowOff>167640</xdr:rowOff>
    </xdr:to>
    <xdr:sp macro="" textlink="">
      <xdr:nvSpPr>
        <xdr:cNvPr id="606" name="楕円 605"/>
        <xdr:cNvSpPr/>
      </xdr:nvSpPr>
      <xdr:spPr>
        <a:xfrm>
          <a:off x="13291820" y="9794875"/>
          <a:ext cx="965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160655</xdr:rowOff>
    </xdr:from>
    <xdr:ext cx="534035" cy="259080"/>
    <xdr:sp macro="" textlink="">
      <xdr:nvSpPr>
        <xdr:cNvPr id="607" name="テキスト ボックス 606"/>
        <xdr:cNvSpPr txBox="1"/>
      </xdr:nvSpPr>
      <xdr:spPr>
        <a:xfrm>
          <a:off x="13080365" y="98875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78740</xdr:rowOff>
    </xdr:from>
    <xdr:to xmlns:xdr="http://schemas.openxmlformats.org/drawingml/2006/spreadsheetDrawing">
      <xdr:col>67</xdr:col>
      <xdr:colOff>101600</xdr:colOff>
      <xdr:row>57</xdr:row>
      <xdr:rowOff>8890</xdr:rowOff>
    </xdr:to>
    <xdr:sp macro="" textlink="">
      <xdr:nvSpPr>
        <xdr:cNvPr id="608" name="楕円 607"/>
        <xdr:cNvSpPr/>
      </xdr:nvSpPr>
      <xdr:spPr>
        <a:xfrm>
          <a:off x="12423140" y="94703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25400</xdr:rowOff>
    </xdr:from>
    <xdr:ext cx="534035" cy="259080"/>
    <xdr:sp macro="" textlink="">
      <xdr:nvSpPr>
        <xdr:cNvPr id="609" name="テキスト ボックス 608"/>
        <xdr:cNvSpPr txBox="1"/>
      </xdr:nvSpPr>
      <xdr:spPr>
        <a:xfrm>
          <a:off x="12216765" y="9249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0" name="正方形/長方形 609"/>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140335</xdr:rowOff>
    </xdr:to>
    <xdr:sp macro="" textlink="">
      <xdr:nvSpPr>
        <xdr:cNvPr id="611" name="正方形/長方形 610"/>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2" name="正方形/長方形 611"/>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140335</xdr:rowOff>
    </xdr:to>
    <xdr:sp macro="" textlink="">
      <xdr:nvSpPr>
        <xdr:cNvPr id="613" name="正方形/長方形 612"/>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4" name="正方形/長方形 613"/>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140335</xdr:rowOff>
    </xdr:to>
    <xdr:sp macro="" textlink="">
      <xdr:nvSpPr>
        <xdr:cNvPr id="615" name="正方形/長方形 614"/>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6" name="正方形/長方形 615"/>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7" name="正方形/長方形 616"/>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5425"/>
    <xdr:sp macro="" textlink="">
      <xdr:nvSpPr>
        <xdr:cNvPr id="618" name="テキスト ボックス 617"/>
        <xdr:cNvSpPr txBox="1"/>
      </xdr:nvSpPr>
      <xdr:spPr>
        <a:xfrm>
          <a:off x="12077700" y="112420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9" name="直線コネクタ 618"/>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20" name="直線コネクタ 619"/>
        <xdr:cNvCxnSpPr/>
      </xdr:nvCxnSpPr>
      <xdr:spPr>
        <a:xfrm>
          <a:off x="1211580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8285" cy="258445"/>
    <xdr:sp macro="" textlink="">
      <xdr:nvSpPr>
        <xdr:cNvPr id="621" name="テキスト ボックス 620"/>
        <xdr:cNvSpPr txBox="1"/>
      </xdr:nvSpPr>
      <xdr:spPr>
        <a:xfrm>
          <a:off x="11871960" y="131533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22" name="直線コネクタ 621"/>
        <xdr:cNvCxnSpPr/>
      </xdr:nvCxnSpPr>
      <xdr:spPr>
        <a:xfrm>
          <a:off x="1211580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0860" cy="258445"/>
    <xdr:sp macro="" textlink="">
      <xdr:nvSpPr>
        <xdr:cNvPr id="623" name="テキスト ボックス 622"/>
        <xdr:cNvSpPr txBox="1"/>
      </xdr:nvSpPr>
      <xdr:spPr>
        <a:xfrm>
          <a:off x="11599545" y="127800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140335</xdr:rowOff>
    </xdr:from>
    <xdr:to xmlns:xdr="http://schemas.openxmlformats.org/drawingml/2006/spreadsheetDrawing">
      <xdr:col>89</xdr:col>
      <xdr:colOff>177800</xdr:colOff>
      <xdr:row>74</xdr:row>
      <xdr:rowOff>140335</xdr:rowOff>
    </xdr:to>
    <xdr:cxnSp macro="">
      <xdr:nvCxnSpPr>
        <xdr:cNvPr id="624" name="直線コネクタ 623"/>
        <xdr:cNvCxnSpPr/>
      </xdr:nvCxnSpPr>
      <xdr:spPr>
        <a:xfrm>
          <a:off x="1211580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167640</xdr:rowOff>
    </xdr:from>
    <xdr:ext cx="530860" cy="259080"/>
    <xdr:sp macro="" textlink="">
      <xdr:nvSpPr>
        <xdr:cNvPr id="625" name="テキスト ボックス 624"/>
        <xdr:cNvSpPr txBox="1"/>
      </xdr:nvSpPr>
      <xdr:spPr>
        <a:xfrm>
          <a:off x="11599545" y="124091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26" name="直線コネクタ 625"/>
        <xdr:cNvCxnSpPr/>
      </xdr:nvCxnSpPr>
      <xdr:spPr>
        <a:xfrm>
          <a:off x="1211580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0860" cy="259080"/>
    <xdr:sp macro="" textlink="">
      <xdr:nvSpPr>
        <xdr:cNvPr id="627" name="テキスト ボックス 626"/>
        <xdr:cNvSpPr txBox="1"/>
      </xdr:nvSpPr>
      <xdr:spPr>
        <a:xfrm>
          <a:off x="11599545" y="120370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8" name="直線コネクタ 627"/>
        <xdr:cNvCxnSpPr/>
      </xdr:nvCxnSpPr>
      <xdr:spPr>
        <a:xfrm>
          <a:off x="1211580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0860" cy="258445"/>
    <xdr:sp macro="" textlink="">
      <xdr:nvSpPr>
        <xdr:cNvPr id="629" name="テキスト ボックス 628"/>
        <xdr:cNvSpPr txBox="1"/>
      </xdr:nvSpPr>
      <xdr:spPr>
        <a:xfrm>
          <a:off x="11599545" y="116636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0" name="直線コネクタ 629"/>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31" name="テキスト ボックス 630"/>
        <xdr:cNvSpPr txBox="1"/>
      </xdr:nvSpPr>
      <xdr:spPr>
        <a:xfrm>
          <a:off x="11535410" y="112903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2" name="災害復旧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71755</xdr:rowOff>
    </xdr:from>
    <xdr:to xmlns:xdr="http://schemas.openxmlformats.org/drawingml/2006/spreadsheetDrawing">
      <xdr:col>85</xdr:col>
      <xdr:colOff>126365</xdr:colOff>
      <xdr:row>79</xdr:row>
      <xdr:rowOff>44450</xdr:rowOff>
    </xdr:to>
    <xdr:cxnSp macro="">
      <xdr:nvCxnSpPr>
        <xdr:cNvPr id="633" name="直線コネクタ 632"/>
        <xdr:cNvCxnSpPr/>
      </xdr:nvCxnSpPr>
      <xdr:spPr>
        <a:xfrm flipV="1">
          <a:off x="15885795" y="11978005"/>
          <a:ext cx="1270" cy="1313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8445"/>
    <xdr:sp macro="" textlink="">
      <xdr:nvSpPr>
        <xdr:cNvPr id="634" name="災害復旧費最小値テキスト"/>
        <xdr:cNvSpPr txBox="1"/>
      </xdr:nvSpPr>
      <xdr:spPr>
        <a:xfrm>
          <a:off x="15938500" y="132956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35" name="直線コネクタ 634"/>
        <xdr:cNvCxnSpPr/>
      </xdr:nvCxnSpPr>
      <xdr:spPr>
        <a:xfrm>
          <a:off x="15798800" y="132918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70</xdr:row>
      <xdr:rowOff>18415</xdr:rowOff>
    </xdr:from>
    <xdr:ext cx="534670" cy="258445"/>
    <xdr:sp macro="" textlink="">
      <xdr:nvSpPr>
        <xdr:cNvPr id="636" name="災害復旧費最大値テキスト"/>
        <xdr:cNvSpPr txBox="1"/>
      </xdr:nvSpPr>
      <xdr:spPr>
        <a:xfrm>
          <a:off x="15938500" y="117570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70,569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71755</xdr:rowOff>
    </xdr:from>
    <xdr:to xmlns:xdr="http://schemas.openxmlformats.org/drawingml/2006/spreadsheetDrawing">
      <xdr:col>86</xdr:col>
      <xdr:colOff>25400</xdr:colOff>
      <xdr:row>71</xdr:row>
      <xdr:rowOff>71755</xdr:rowOff>
    </xdr:to>
    <xdr:cxnSp macro="">
      <xdr:nvCxnSpPr>
        <xdr:cNvPr id="637" name="直線コネクタ 636"/>
        <xdr:cNvCxnSpPr/>
      </xdr:nvCxnSpPr>
      <xdr:spPr>
        <a:xfrm>
          <a:off x="15798800" y="119780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44450</xdr:rowOff>
    </xdr:from>
    <xdr:to xmlns:xdr="http://schemas.openxmlformats.org/drawingml/2006/spreadsheetDrawing">
      <xdr:col>85</xdr:col>
      <xdr:colOff>127000</xdr:colOff>
      <xdr:row>79</xdr:row>
      <xdr:rowOff>44450</xdr:rowOff>
    </xdr:to>
    <xdr:cxnSp macro="">
      <xdr:nvCxnSpPr>
        <xdr:cNvPr id="638" name="直線コネクタ 637"/>
        <xdr:cNvCxnSpPr/>
      </xdr:nvCxnSpPr>
      <xdr:spPr>
        <a:xfrm>
          <a:off x="15069820" y="1329182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78740</xdr:rowOff>
    </xdr:from>
    <xdr:ext cx="469900" cy="259080"/>
    <xdr:sp macro="" textlink="">
      <xdr:nvSpPr>
        <xdr:cNvPr id="639" name="災害復旧費平均値テキスト"/>
        <xdr:cNvSpPr txBox="1"/>
      </xdr:nvSpPr>
      <xdr:spPr>
        <a:xfrm>
          <a:off x="15938500" y="129908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55880</xdr:rowOff>
    </xdr:from>
    <xdr:to xmlns:xdr="http://schemas.openxmlformats.org/drawingml/2006/spreadsheetDrawing">
      <xdr:col>85</xdr:col>
      <xdr:colOff>177800</xdr:colOff>
      <xdr:row>78</xdr:row>
      <xdr:rowOff>157480</xdr:rowOff>
    </xdr:to>
    <xdr:sp macro="" textlink="">
      <xdr:nvSpPr>
        <xdr:cNvPr id="640" name="フローチャート: 判断 639"/>
        <xdr:cNvSpPr/>
      </xdr:nvSpPr>
      <xdr:spPr>
        <a:xfrm>
          <a:off x="15836900" y="1313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44450</xdr:rowOff>
    </xdr:from>
    <xdr:to xmlns:xdr="http://schemas.openxmlformats.org/drawingml/2006/spreadsheetDrawing">
      <xdr:col>81</xdr:col>
      <xdr:colOff>50800</xdr:colOff>
      <xdr:row>79</xdr:row>
      <xdr:rowOff>44450</xdr:rowOff>
    </xdr:to>
    <xdr:cxnSp macro="">
      <xdr:nvCxnSpPr>
        <xdr:cNvPr id="641" name="直線コネクタ 640"/>
        <xdr:cNvCxnSpPr/>
      </xdr:nvCxnSpPr>
      <xdr:spPr>
        <a:xfrm>
          <a:off x="14206220" y="132918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27305</xdr:rowOff>
    </xdr:from>
    <xdr:to xmlns:xdr="http://schemas.openxmlformats.org/drawingml/2006/spreadsheetDrawing">
      <xdr:col>81</xdr:col>
      <xdr:colOff>101600</xdr:colOff>
      <xdr:row>78</xdr:row>
      <xdr:rowOff>128905</xdr:rowOff>
    </xdr:to>
    <xdr:sp macro="" textlink="">
      <xdr:nvSpPr>
        <xdr:cNvPr id="642" name="フローチャート: 判断 641"/>
        <xdr:cNvSpPr/>
      </xdr:nvSpPr>
      <xdr:spPr>
        <a:xfrm>
          <a:off x="15019020" y="13107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76</xdr:row>
      <xdr:rowOff>146050</xdr:rowOff>
    </xdr:from>
    <xdr:ext cx="469265" cy="258445"/>
    <xdr:sp macro="" textlink="">
      <xdr:nvSpPr>
        <xdr:cNvPr id="643" name="テキスト ボックス 642"/>
        <xdr:cNvSpPr txBox="1"/>
      </xdr:nvSpPr>
      <xdr:spPr>
        <a:xfrm>
          <a:off x="14839950" y="128905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39370</xdr:rowOff>
    </xdr:from>
    <xdr:to xmlns:xdr="http://schemas.openxmlformats.org/drawingml/2006/spreadsheetDrawing">
      <xdr:col>76</xdr:col>
      <xdr:colOff>114300</xdr:colOff>
      <xdr:row>79</xdr:row>
      <xdr:rowOff>44450</xdr:rowOff>
    </xdr:to>
    <xdr:cxnSp macro="">
      <xdr:nvCxnSpPr>
        <xdr:cNvPr id="644" name="直線コネクタ 643"/>
        <xdr:cNvCxnSpPr/>
      </xdr:nvCxnSpPr>
      <xdr:spPr>
        <a:xfrm>
          <a:off x="13342620" y="13286740"/>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146685</xdr:rowOff>
    </xdr:from>
    <xdr:to xmlns:xdr="http://schemas.openxmlformats.org/drawingml/2006/spreadsheetDrawing">
      <xdr:col>76</xdr:col>
      <xdr:colOff>165100</xdr:colOff>
      <xdr:row>78</xdr:row>
      <xdr:rowOff>76835</xdr:rowOff>
    </xdr:to>
    <xdr:sp macro="" textlink="">
      <xdr:nvSpPr>
        <xdr:cNvPr id="645" name="フローチャート: 判断 644"/>
        <xdr:cNvSpPr/>
      </xdr:nvSpPr>
      <xdr:spPr>
        <a:xfrm>
          <a:off x="14155420" y="13058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76</xdr:row>
      <xdr:rowOff>93345</xdr:rowOff>
    </xdr:from>
    <xdr:ext cx="469265" cy="259080"/>
    <xdr:sp macro="" textlink="">
      <xdr:nvSpPr>
        <xdr:cNvPr id="646" name="テキスト ボックス 645"/>
        <xdr:cNvSpPr txBox="1"/>
      </xdr:nvSpPr>
      <xdr:spPr>
        <a:xfrm>
          <a:off x="13976350" y="128377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22860</xdr:rowOff>
    </xdr:from>
    <xdr:to xmlns:xdr="http://schemas.openxmlformats.org/drawingml/2006/spreadsheetDrawing">
      <xdr:col>71</xdr:col>
      <xdr:colOff>177800</xdr:colOff>
      <xdr:row>79</xdr:row>
      <xdr:rowOff>39370</xdr:rowOff>
    </xdr:to>
    <xdr:cxnSp macro="">
      <xdr:nvCxnSpPr>
        <xdr:cNvPr id="647" name="直線コネクタ 646"/>
        <xdr:cNvCxnSpPr/>
      </xdr:nvCxnSpPr>
      <xdr:spPr>
        <a:xfrm>
          <a:off x="12473940" y="13270230"/>
          <a:ext cx="86868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16510</xdr:rowOff>
    </xdr:from>
    <xdr:to xmlns:xdr="http://schemas.openxmlformats.org/drawingml/2006/spreadsheetDrawing">
      <xdr:col>72</xdr:col>
      <xdr:colOff>38100</xdr:colOff>
      <xdr:row>78</xdr:row>
      <xdr:rowOff>118110</xdr:rowOff>
    </xdr:to>
    <xdr:sp macro="" textlink="">
      <xdr:nvSpPr>
        <xdr:cNvPr id="648" name="フローチャート: 判断 647"/>
        <xdr:cNvSpPr/>
      </xdr:nvSpPr>
      <xdr:spPr>
        <a:xfrm>
          <a:off x="13291820" y="130962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76</xdr:row>
      <xdr:rowOff>134620</xdr:rowOff>
    </xdr:from>
    <xdr:ext cx="469900" cy="259080"/>
    <xdr:sp macro="" textlink="">
      <xdr:nvSpPr>
        <xdr:cNvPr id="649" name="テキスト ボックス 648"/>
        <xdr:cNvSpPr txBox="1"/>
      </xdr:nvSpPr>
      <xdr:spPr>
        <a:xfrm>
          <a:off x="13112750" y="12879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17145</xdr:rowOff>
    </xdr:from>
    <xdr:to xmlns:xdr="http://schemas.openxmlformats.org/drawingml/2006/spreadsheetDrawing">
      <xdr:col>67</xdr:col>
      <xdr:colOff>101600</xdr:colOff>
      <xdr:row>78</xdr:row>
      <xdr:rowOff>118745</xdr:rowOff>
    </xdr:to>
    <xdr:sp macro="" textlink="">
      <xdr:nvSpPr>
        <xdr:cNvPr id="650" name="フローチャート: 判断 649"/>
        <xdr:cNvSpPr/>
      </xdr:nvSpPr>
      <xdr:spPr>
        <a:xfrm>
          <a:off x="12423140" y="1309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135255</xdr:rowOff>
    </xdr:from>
    <xdr:ext cx="469265" cy="259080"/>
    <xdr:sp macro="" textlink="">
      <xdr:nvSpPr>
        <xdr:cNvPr id="651" name="テキスト ボックス 650"/>
        <xdr:cNvSpPr txBox="1"/>
      </xdr:nvSpPr>
      <xdr:spPr>
        <a:xfrm>
          <a:off x="12244070" y="12879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2" name="テキスト ボックス 651"/>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1365" cy="259080"/>
    <xdr:sp macro="" textlink="">
      <xdr:nvSpPr>
        <xdr:cNvPr id="653" name="テキスト ボックス 652"/>
        <xdr:cNvSpPr txBox="1"/>
      </xdr:nvSpPr>
      <xdr:spPr>
        <a:xfrm>
          <a:off x="148844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4" name="テキスト ボックス 653"/>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5" name="テキスト ボックス 654"/>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1365" cy="259080"/>
    <xdr:sp macro="" textlink="">
      <xdr:nvSpPr>
        <xdr:cNvPr id="656" name="テキスト ボックス 655"/>
        <xdr:cNvSpPr txBox="1"/>
      </xdr:nvSpPr>
      <xdr:spPr>
        <a:xfrm>
          <a:off x="122885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57" name="楕円 656"/>
        <xdr:cNvSpPr/>
      </xdr:nvSpPr>
      <xdr:spPr>
        <a:xfrm>
          <a:off x="15836900" y="13244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80010</xdr:rowOff>
    </xdr:from>
    <xdr:ext cx="249555" cy="259080"/>
    <xdr:sp macro="" textlink="">
      <xdr:nvSpPr>
        <xdr:cNvPr id="658" name="災害復旧費該当値テキスト"/>
        <xdr:cNvSpPr txBox="1"/>
      </xdr:nvSpPr>
      <xdr:spPr>
        <a:xfrm>
          <a:off x="15938500" y="131597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59" name="楕円 658"/>
        <xdr:cNvSpPr/>
      </xdr:nvSpPr>
      <xdr:spPr>
        <a:xfrm>
          <a:off x="15019020" y="13244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49555" cy="257810"/>
    <xdr:sp macro="" textlink="">
      <xdr:nvSpPr>
        <xdr:cNvPr id="660" name="テキスト ボックス 659"/>
        <xdr:cNvSpPr txBox="1"/>
      </xdr:nvSpPr>
      <xdr:spPr>
        <a:xfrm>
          <a:off x="14950440" y="133337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61" name="楕円 660"/>
        <xdr:cNvSpPr/>
      </xdr:nvSpPr>
      <xdr:spPr>
        <a:xfrm>
          <a:off x="14155420" y="13244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49555" cy="257810"/>
    <xdr:sp macro="" textlink="">
      <xdr:nvSpPr>
        <xdr:cNvPr id="662" name="テキスト ボックス 661"/>
        <xdr:cNvSpPr txBox="1"/>
      </xdr:nvSpPr>
      <xdr:spPr>
        <a:xfrm>
          <a:off x="14086840" y="1333373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160020</xdr:rowOff>
    </xdr:from>
    <xdr:to xmlns:xdr="http://schemas.openxmlformats.org/drawingml/2006/spreadsheetDrawing">
      <xdr:col>72</xdr:col>
      <xdr:colOff>38100</xdr:colOff>
      <xdr:row>79</xdr:row>
      <xdr:rowOff>90170</xdr:rowOff>
    </xdr:to>
    <xdr:sp macro="" textlink="">
      <xdr:nvSpPr>
        <xdr:cNvPr id="663" name="楕円 662"/>
        <xdr:cNvSpPr/>
      </xdr:nvSpPr>
      <xdr:spPr>
        <a:xfrm>
          <a:off x="13291820" y="132397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79</xdr:row>
      <xdr:rowOff>81280</xdr:rowOff>
    </xdr:from>
    <xdr:ext cx="378460" cy="259080"/>
    <xdr:sp macro="" textlink="">
      <xdr:nvSpPr>
        <xdr:cNvPr id="664" name="テキスト ボックス 663"/>
        <xdr:cNvSpPr txBox="1"/>
      </xdr:nvSpPr>
      <xdr:spPr>
        <a:xfrm>
          <a:off x="13158470" y="133286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143510</xdr:rowOff>
    </xdr:from>
    <xdr:to xmlns:xdr="http://schemas.openxmlformats.org/drawingml/2006/spreadsheetDrawing">
      <xdr:col>67</xdr:col>
      <xdr:colOff>101600</xdr:colOff>
      <xdr:row>79</xdr:row>
      <xdr:rowOff>73660</xdr:rowOff>
    </xdr:to>
    <xdr:sp macro="" textlink="">
      <xdr:nvSpPr>
        <xdr:cNvPr id="665" name="楕円 664"/>
        <xdr:cNvSpPr/>
      </xdr:nvSpPr>
      <xdr:spPr>
        <a:xfrm>
          <a:off x="12423140" y="13223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64770</xdr:rowOff>
    </xdr:from>
    <xdr:ext cx="469265" cy="259080"/>
    <xdr:sp macro="" textlink="">
      <xdr:nvSpPr>
        <xdr:cNvPr id="666" name="テキスト ボックス 665"/>
        <xdr:cNvSpPr txBox="1"/>
      </xdr:nvSpPr>
      <xdr:spPr>
        <a:xfrm>
          <a:off x="12244070" y="133121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7" name="正方形/長方形 666"/>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140335</xdr:rowOff>
    </xdr:to>
    <xdr:sp macro="" textlink="">
      <xdr:nvSpPr>
        <xdr:cNvPr id="668" name="正方形/長方形 667"/>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9" name="正方形/長方形 668"/>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140335</xdr:rowOff>
    </xdr:to>
    <xdr:sp macro="" textlink="">
      <xdr:nvSpPr>
        <xdr:cNvPr id="670" name="正方形/長方形 669"/>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1" name="正方形/長方形 670"/>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140335</xdr:rowOff>
    </xdr:to>
    <xdr:sp macro="" textlink="">
      <xdr:nvSpPr>
        <xdr:cNvPr id="672" name="正方形/長方形 671"/>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3" name="正方形/長方形 672"/>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32,931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4" name="正方形/長方形 673"/>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5425"/>
    <xdr:sp macro="" textlink="">
      <xdr:nvSpPr>
        <xdr:cNvPr id="675" name="テキスト ボックス 674"/>
        <xdr:cNvSpPr txBox="1"/>
      </xdr:nvSpPr>
      <xdr:spPr>
        <a:xfrm>
          <a:off x="12077700" y="1459484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76" name="直線コネクタ 675"/>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100</xdr:row>
      <xdr:rowOff>111760</xdr:rowOff>
    </xdr:from>
    <xdr:ext cx="248285" cy="258445"/>
    <xdr:sp macro="" textlink="">
      <xdr:nvSpPr>
        <xdr:cNvPr id="677" name="テキスト ボックス 676"/>
        <xdr:cNvSpPr txBox="1"/>
      </xdr:nvSpPr>
      <xdr:spPr>
        <a:xfrm>
          <a:off x="11871960" y="169138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99</xdr:row>
      <xdr:rowOff>99060</xdr:rowOff>
    </xdr:from>
    <xdr:to xmlns:xdr="http://schemas.openxmlformats.org/drawingml/2006/spreadsheetDrawing">
      <xdr:col>89</xdr:col>
      <xdr:colOff>177800</xdr:colOff>
      <xdr:row>99</xdr:row>
      <xdr:rowOff>99060</xdr:rowOff>
    </xdr:to>
    <xdr:cxnSp macro="">
      <xdr:nvCxnSpPr>
        <xdr:cNvPr id="678" name="直線コネクタ 677"/>
        <xdr:cNvCxnSpPr/>
      </xdr:nvCxnSpPr>
      <xdr:spPr>
        <a:xfrm>
          <a:off x="12115800" y="16729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98</xdr:row>
      <xdr:rowOff>128270</xdr:rowOff>
    </xdr:from>
    <xdr:ext cx="530860" cy="259080"/>
    <xdr:sp macro="" textlink="">
      <xdr:nvSpPr>
        <xdr:cNvPr id="679" name="テキスト ボックス 678"/>
        <xdr:cNvSpPr txBox="1"/>
      </xdr:nvSpPr>
      <xdr:spPr>
        <a:xfrm>
          <a:off x="11599545" y="16587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114935</xdr:rowOff>
    </xdr:from>
    <xdr:to xmlns:xdr="http://schemas.openxmlformats.org/drawingml/2006/spreadsheetDrawing">
      <xdr:col>89</xdr:col>
      <xdr:colOff>177800</xdr:colOff>
      <xdr:row>97</xdr:row>
      <xdr:rowOff>114935</xdr:rowOff>
    </xdr:to>
    <xdr:cxnSp macro="">
      <xdr:nvCxnSpPr>
        <xdr:cNvPr id="680" name="直線コネクタ 679"/>
        <xdr:cNvCxnSpPr/>
      </xdr:nvCxnSpPr>
      <xdr:spPr>
        <a:xfrm>
          <a:off x="12115800" y="16402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144145</xdr:rowOff>
    </xdr:from>
    <xdr:ext cx="530860" cy="258445"/>
    <xdr:sp macro="" textlink="">
      <xdr:nvSpPr>
        <xdr:cNvPr id="681" name="テキスト ボックス 680"/>
        <xdr:cNvSpPr txBox="1"/>
      </xdr:nvSpPr>
      <xdr:spPr>
        <a:xfrm>
          <a:off x="11599545" y="1626044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95</xdr:row>
      <xdr:rowOff>132080</xdr:rowOff>
    </xdr:from>
    <xdr:to xmlns:xdr="http://schemas.openxmlformats.org/drawingml/2006/spreadsheetDrawing">
      <xdr:col>89</xdr:col>
      <xdr:colOff>177800</xdr:colOff>
      <xdr:row>95</xdr:row>
      <xdr:rowOff>132080</xdr:rowOff>
    </xdr:to>
    <xdr:cxnSp macro="">
      <xdr:nvCxnSpPr>
        <xdr:cNvPr id="682" name="直線コネクタ 681"/>
        <xdr:cNvCxnSpPr/>
      </xdr:nvCxnSpPr>
      <xdr:spPr>
        <a:xfrm>
          <a:off x="12115800" y="16076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94</xdr:row>
      <xdr:rowOff>160655</xdr:rowOff>
    </xdr:from>
    <xdr:ext cx="530860" cy="259080"/>
    <xdr:sp macro="" textlink="">
      <xdr:nvSpPr>
        <xdr:cNvPr id="683" name="テキスト ボックス 682"/>
        <xdr:cNvSpPr txBox="1"/>
      </xdr:nvSpPr>
      <xdr:spPr>
        <a:xfrm>
          <a:off x="11599545" y="15934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147955</xdr:rowOff>
    </xdr:from>
    <xdr:to xmlns:xdr="http://schemas.openxmlformats.org/drawingml/2006/spreadsheetDrawing">
      <xdr:col>89</xdr:col>
      <xdr:colOff>177800</xdr:colOff>
      <xdr:row>93</xdr:row>
      <xdr:rowOff>147955</xdr:rowOff>
    </xdr:to>
    <xdr:cxnSp macro="">
      <xdr:nvCxnSpPr>
        <xdr:cNvPr id="684" name="直線コネクタ 683"/>
        <xdr:cNvCxnSpPr/>
      </xdr:nvCxnSpPr>
      <xdr:spPr>
        <a:xfrm>
          <a:off x="12115800" y="1574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6350</xdr:rowOff>
    </xdr:from>
    <xdr:ext cx="530860" cy="258445"/>
    <xdr:sp macro="" textlink="">
      <xdr:nvSpPr>
        <xdr:cNvPr id="685" name="テキスト ボックス 684"/>
        <xdr:cNvSpPr txBox="1"/>
      </xdr:nvSpPr>
      <xdr:spPr>
        <a:xfrm>
          <a:off x="11599545" y="156083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91</xdr:row>
      <xdr:rowOff>164465</xdr:rowOff>
    </xdr:from>
    <xdr:to xmlns:xdr="http://schemas.openxmlformats.org/drawingml/2006/spreadsheetDrawing">
      <xdr:col>89</xdr:col>
      <xdr:colOff>177800</xdr:colOff>
      <xdr:row>91</xdr:row>
      <xdr:rowOff>164465</xdr:rowOff>
    </xdr:to>
    <xdr:cxnSp macro="">
      <xdr:nvCxnSpPr>
        <xdr:cNvPr id="686" name="直線コネクタ 685"/>
        <xdr:cNvCxnSpPr/>
      </xdr:nvCxnSpPr>
      <xdr:spPr>
        <a:xfrm>
          <a:off x="12115800" y="15423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22225</xdr:rowOff>
    </xdr:from>
    <xdr:ext cx="594995" cy="258445"/>
    <xdr:sp macro="" textlink="">
      <xdr:nvSpPr>
        <xdr:cNvPr id="687" name="テキスト ボックス 686"/>
        <xdr:cNvSpPr txBox="1"/>
      </xdr:nvSpPr>
      <xdr:spPr>
        <a:xfrm>
          <a:off x="11535410" y="152812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8890</xdr:rowOff>
    </xdr:from>
    <xdr:to xmlns:xdr="http://schemas.openxmlformats.org/drawingml/2006/spreadsheetDrawing">
      <xdr:col>89</xdr:col>
      <xdr:colOff>177800</xdr:colOff>
      <xdr:row>90</xdr:row>
      <xdr:rowOff>8890</xdr:rowOff>
    </xdr:to>
    <xdr:cxnSp macro="">
      <xdr:nvCxnSpPr>
        <xdr:cNvPr id="688" name="直線コネクタ 687"/>
        <xdr:cNvCxnSpPr/>
      </xdr:nvCxnSpPr>
      <xdr:spPr>
        <a:xfrm>
          <a:off x="12115800" y="15100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38100</xdr:rowOff>
    </xdr:from>
    <xdr:ext cx="594995" cy="259080"/>
    <xdr:sp macro="" textlink="">
      <xdr:nvSpPr>
        <xdr:cNvPr id="689" name="テキスト ボックス 688"/>
        <xdr:cNvSpPr txBox="1"/>
      </xdr:nvSpPr>
      <xdr:spPr>
        <a:xfrm>
          <a:off x="11535410" y="149618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90" name="直線コネクタ 689"/>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91" name="テキスト ボックス 690"/>
        <xdr:cNvSpPr txBox="1"/>
      </xdr:nvSpPr>
      <xdr:spPr>
        <a:xfrm>
          <a:off x="11535410" y="146431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2" name="公債費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635</xdr:rowOff>
    </xdr:from>
    <xdr:to xmlns:xdr="http://schemas.openxmlformats.org/drawingml/2006/spreadsheetDrawing">
      <xdr:col>85</xdr:col>
      <xdr:colOff>126365</xdr:colOff>
      <xdr:row>98</xdr:row>
      <xdr:rowOff>132080</xdr:rowOff>
    </xdr:to>
    <xdr:cxnSp macro="">
      <xdr:nvCxnSpPr>
        <xdr:cNvPr id="693" name="直線コネクタ 692"/>
        <xdr:cNvCxnSpPr/>
      </xdr:nvCxnSpPr>
      <xdr:spPr>
        <a:xfrm flipV="1">
          <a:off x="15885795" y="15092045"/>
          <a:ext cx="127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135255</xdr:rowOff>
    </xdr:from>
    <xdr:ext cx="534670" cy="258445"/>
    <xdr:sp macro="" textlink="">
      <xdr:nvSpPr>
        <xdr:cNvPr id="694" name="公債費最小値テキスト"/>
        <xdr:cNvSpPr txBox="1"/>
      </xdr:nvSpPr>
      <xdr:spPr>
        <a:xfrm>
          <a:off x="15938500" y="165944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28,512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132080</xdr:rowOff>
    </xdr:from>
    <xdr:to xmlns:xdr="http://schemas.openxmlformats.org/drawingml/2006/spreadsheetDrawing">
      <xdr:col>86</xdr:col>
      <xdr:colOff>25400</xdr:colOff>
      <xdr:row>98</xdr:row>
      <xdr:rowOff>132080</xdr:rowOff>
    </xdr:to>
    <xdr:cxnSp macro="">
      <xdr:nvCxnSpPr>
        <xdr:cNvPr id="695" name="直線コネクタ 694"/>
        <xdr:cNvCxnSpPr/>
      </xdr:nvCxnSpPr>
      <xdr:spPr>
        <a:xfrm>
          <a:off x="15798800" y="165912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118745</xdr:rowOff>
    </xdr:from>
    <xdr:ext cx="598805" cy="259080"/>
    <xdr:sp macro="" textlink="">
      <xdr:nvSpPr>
        <xdr:cNvPr id="696" name="公債費最大値テキスト"/>
        <xdr:cNvSpPr txBox="1"/>
      </xdr:nvSpPr>
      <xdr:spPr>
        <a:xfrm>
          <a:off x="15938500" y="148748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120,527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635</xdr:rowOff>
    </xdr:from>
    <xdr:to xmlns:xdr="http://schemas.openxmlformats.org/drawingml/2006/spreadsheetDrawing">
      <xdr:col>86</xdr:col>
      <xdr:colOff>25400</xdr:colOff>
      <xdr:row>90</xdr:row>
      <xdr:rowOff>635</xdr:rowOff>
    </xdr:to>
    <xdr:cxnSp macro="">
      <xdr:nvCxnSpPr>
        <xdr:cNvPr id="697" name="直線コネクタ 696"/>
        <xdr:cNvCxnSpPr/>
      </xdr:nvCxnSpPr>
      <xdr:spPr>
        <a:xfrm>
          <a:off x="15798800" y="150920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132715</xdr:rowOff>
    </xdr:from>
    <xdr:to xmlns:xdr="http://schemas.openxmlformats.org/drawingml/2006/spreadsheetDrawing">
      <xdr:col>85</xdr:col>
      <xdr:colOff>127000</xdr:colOff>
      <xdr:row>96</xdr:row>
      <xdr:rowOff>26035</xdr:rowOff>
    </xdr:to>
    <xdr:cxnSp macro="">
      <xdr:nvCxnSpPr>
        <xdr:cNvPr id="698" name="直線コネクタ 697"/>
        <xdr:cNvCxnSpPr/>
      </xdr:nvCxnSpPr>
      <xdr:spPr>
        <a:xfrm flipV="1">
          <a:off x="15069820" y="16077565"/>
          <a:ext cx="8178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94</xdr:row>
      <xdr:rowOff>39370</xdr:rowOff>
    </xdr:from>
    <xdr:ext cx="534670" cy="259080"/>
    <xdr:sp macro="" textlink="">
      <xdr:nvSpPr>
        <xdr:cNvPr id="699" name="公債費平均値テキスト"/>
        <xdr:cNvSpPr txBox="1"/>
      </xdr:nvSpPr>
      <xdr:spPr>
        <a:xfrm>
          <a:off x="15938500" y="158127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16510</xdr:rowOff>
    </xdr:from>
    <xdr:to xmlns:xdr="http://schemas.openxmlformats.org/drawingml/2006/spreadsheetDrawing">
      <xdr:col>85</xdr:col>
      <xdr:colOff>177800</xdr:colOff>
      <xdr:row>95</xdr:row>
      <xdr:rowOff>118110</xdr:rowOff>
    </xdr:to>
    <xdr:sp macro="" textlink="">
      <xdr:nvSpPr>
        <xdr:cNvPr id="700" name="フローチャート: 判断 699"/>
        <xdr:cNvSpPr/>
      </xdr:nvSpPr>
      <xdr:spPr>
        <a:xfrm>
          <a:off x="15836900" y="1596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160020</xdr:rowOff>
    </xdr:from>
    <xdr:to xmlns:xdr="http://schemas.openxmlformats.org/drawingml/2006/spreadsheetDrawing">
      <xdr:col>81</xdr:col>
      <xdr:colOff>50800</xdr:colOff>
      <xdr:row>96</xdr:row>
      <xdr:rowOff>26035</xdr:rowOff>
    </xdr:to>
    <xdr:cxnSp macro="">
      <xdr:nvCxnSpPr>
        <xdr:cNvPr id="701" name="直線コネクタ 700"/>
        <xdr:cNvCxnSpPr/>
      </xdr:nvCxnSpPr>
      <xdr:spPr>
        <a:xfrm>
          <a:off x="14206220" y="16104870"/>
          <a:ext cx="8636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34925</xdr:rowOff>
    </xdr:from>
    <xdr:to xmlns:xdr="http://schemas.openxmlformats.org/drawingml/2006/spreadsheetDrawing">
      <xdr:col>81</xdr:col>
      <xdr:colOff>101600</xdr:colOff>
      <xdr:row>95</xdr:row>
      <xdr:rowOff>136525</xdr:rowOff>
    </xdr:to>
    <xdr:sp macro="" textlink="">
      <xdr:nvSpPr>
        <xdr:cNvPr id="702" name="フローチャート: 判断 701"/>
        <xdr:cNvSpPr/>
      </xdr:nvSpPr>
      <xdr:spPr>
        <a:xfrm>
          <a:off x="15019020" y="1597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153035</xdr:rowOff>
    </xdr:from>
    <xdr:ext cx="534035" cy="259080"/>
    <xdr:sp macro="" textlink="">
      <xdr:nvSpPr>
        <xdr:cNvPr id="703" name="テキスト ボックス 702"/>
        <xdr:cNvSpPr txBox="1"/>
      </xdr:nvSpPr>
      <xdr:spPr>
        <a:xfrm>
          <a:off x="14812645" y="15754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160020</xdr:rowOff>
    </xdr:from>
    <xdr:to xmlns:xdr="http://schemas.openxmlformats.org/drawingml/2006/spreadsheetDrawing">
      <xdr:col>76</xdr:col>
      <xdr:colOff>114300</xdr:colOff>
      <xdr:row>96</xdr:row>
      <xdr:rowOff>61595</xdr:rowOff>
    </xdr:to>
    <xdr:cxnSp macro="">
      <xdr:nvCxnSpPr>
        <xdr:cNvPr id="704" name="直線コネクタ 703"/>
        <xdr:cNvCxnSpPr/>
      </xdr:nvCxnSpPr>
      <xdr:spPr>
        <a:xfrm flipV="1">
          <a:off x="13342620" y="16104870"/>
          <a:ext cx="8636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34925</xdr:rowOff>
    </xdr:from>
    <xdr:to xmlns:xdr="http://schemas.openxmlformats.org/drawingml/2006/spreadsheetDrawing">
      <xdr:col>76</xdr:col>
      <xdr:colOff>165100</xdr:colOff>
      <xdr:row>95</xdr:row>
      <xdr:rowOff>136525</xdr:rowOff>
    </xdr:to>
    <xdr:sp macro="" textlink="">
      <xdr:nvSpPr>
        <xdr:cNvPr id="705" name="フローチャート: 判断 704"/>
        <xdr:cNvSpPr/>
      </xdr:nvSpPr>
      <xdr:spPr>
        <a:xfrm>
          <a:off x="14155420" y="1597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153035</xdr:rowOff>
    </xdr:from>
    <xdr:ext cx="534670" cy="259080"/>
    <xdr:sp macro="" textlink="">
      <xdr:nvSpPr>
        <xdr:cNvPr id="706" name="テキスト ボックス 705"/>
        <xdr:cNvSpPr txBox="1"/>
      </xdr:nvSpPr>
      <xdr:spPr>
        <a:xfrm>
          <a:off x="13943965" y="157549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61595</xdr:rowOff>
    </xdr:from>
    <xdr:to xmlns:xdr="http://schemas.openxmlformats.org/drawingml/2006/spreadsheetDrawing">
      <xdr:col>71</xdr:col>
      <xdr:colOff>177800</xdr:colOff>
      <xdr:row>96</xdr:row>
      <xdr:rowOff>147955</xdr:rowOff>
    </xdr:to>
    <xdr:cxnSp macro="">
      <xdr:nvCxnSpPr>
        <xdr:cNvPr id="707" name="直線コネクタ 706"/>
        <xdr:cNvCxnSpPr/>
      </xdr:nvCxnSpPr>
      <xdr:spPr>
        <a:xfrm flipV="1">
          <a:off x="12473940" y="16177895"/>
          <a:ext cx="86868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164465</xdr:rowOff>
    </xdr:from>
    <xdr:to xmlns:xdr="http://schemas.openxmlformats.org/drawingml/2006/spreadsheetDrawing">
      <xdr:col>72</xdr:col>
      <xdr:colOff>38100</xdr:colOff>
      <xdr:row>96</xdr:row>
      <xdr:rowOff>94615</xdr:rowOff>
    </xdr:to>
    <xdr:sp macro="" textlink="">
      <xdr:nvSpPr>
        <xdr:cNvPr id="708" name="フローチャート: 判断 707"/>
        <xdr:cNvSpPr/>
      </xdr:nvSpPr>
      <xdr:spPr>
        <a:xfrm>
          <a:off x="13291820" y="1610931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111125</xdr:rowOff>
    </xdr:from>
    <xdr:ext cx="534035" cy="258445"/>
    <xdr:sp macro="" textlink="">
      <xdr:nvSpPr>
        <xdr:cNvPr id="709" name="テキスト ボックス 708"/>
        <xdr:cNvSpPr txBox="1"/>
      </xdr:nvSpPr>
      <xdr:spPr>
        <a:xfrm>
          <a:off x="13080365" y="15884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169545</xdr:rowOff>
    </xdr:from>
    <xdr:to xmlns:xdr="http://schemas.openxmlformats.org/drawingml/2006/spreadsheetDrawing">
      <xdr:col>67</xdr:col>
      <xdr:colOff>101600</xdr:colOff>
      <xdr:row>96</xdr:row>
      <xdr:rowOff>99695</xdr:rowOff>
    </xdr:to>
    <xdr:sp macro="" textlink="">
      <xdr:nvSpPr>
        <xdr:cNvPr id="710" name="フローチャート: 判断 709"/>
        <xdr:cNvSpPr/>
      </xdr:nvSpPr>
      <xdr:spPr>
        <a:xfrm>
          <a:off x="12423140" y="1611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94</xdr:row>
      <xdr:rowOff>116205</xdr:rowOff>
    </xdr:from>
    <xdr:ext cx="534035" cy="259080"/>
    <xdr:sp macro="" textlink="">
      <xdr:nvSpPr>
        <xdr:cNvPr id="711" name="テキスト ボックス 710"/>
        <xdr:cNvSpPr txBox="1"/>
      </xdr:nvSpPr>
      <xdr:spPr>
        <a:xfrm>
          <a:off x="12216765" y="158896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2" name="テキスト ボックス 711"/>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1365" cy="259080"/>
    <xdr:sp macro="" textlink="">
      <xdr:nvSpPr>
        <xdr:cNvPr id="713" name="テキスト ボックス 712"/>
        <xdr:cNvSpPr txBox="1"/>
      </xdr:nvSpPr>
      <xdr:spPr>
        <a:xfrm>
          <a:off x="148844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4" name="テキスト ボックス 713"/>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5" name="テキスト ボックス 714"/>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1365" cy="259080"/>
    <xdr:sp macro="" textlink="">
      <xdr:nvSpPr>
        <xdr:cNvPr id="716" name="テキスト ボックス 715"/>
        <xdr:cNvSpPr txBox="1"/>
      </xdr:nvSpPr>
      <xdr:spPr>
        <a:xfrm>
          <a:off x="122885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81915</xdr:rowOff>
    </xdr:from>
    <xdr:to xmlns:xdr="http://schemas.openxmlformats.org/drawingml/2006/spreadsheetDrawing">
      <xdr:col>85</xdr:col>
      <xdr:colOff>177800</xdr:colOff>
      <xdr:row>96</xdr:row>
      <xdr:rowOff>12065</xdr:rowOff>
    </xdr:to>
    <xdr:sp macro="" textlink="">
      <xdr:nvSpPr>
        <xdr:cNvPr id="717" name="楕円 716"/>
        <xdr:cNvSpPr/>
      </xdr:nvSpPr>
      <xdr:spPr>
        <a:xfrm>
          <a:off x="15836900" y="1602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60325</xdr:rowOff>
    </xdr:from>
    <xdr:ext cx="534670" cy="259080"/>
    <xdr:sp macro="" textlink="">
      <xdr:nvSpPr>
        <xdr:cNvPr id="718" name="公債費該当値テキスト"/>
        <xdr:cNvSpPr txBox="1"/>
      </xdr:nvSpPr>
      <xdr:spPr>
        <a:xfrm>
          <a:off x="15938500" y="160051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146685</xdr:rowOff>
    </xdr:from>
    <xdr:to xmlns:xdr="http://schemas.openxmlformats.org/drawingml/2006/spreadsheetDrawing">
      <xdr:col>81</xdr:col>
      <xdr:colOff>101600</xdr:colOff>
      <xdr:row>96</xdr:row>
      <xdr:rowOff>76835</xdr:rowOff>
    </xdr:to>
    <xdr:sp macro="" textlink="">
      <xdr:nvSpPr>
        <xdr:cNvPr id="719" name="楕円 718"/>
        <xdr:cNvSpPr/>
      </xdr:nvSpPr>
      <xdr:spPr>
        <a:xfrm>
          <a:off x="15019020" y="160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67945</xdr:rowOff>
    </xdr:from>
    <xdr:ext cx="534035" cy="258445"/>
    <xdr:sp macro="" textlink="">
      <xdr:nvSpPr>
        <xdr:cNvPr id="720" name="テキスト ボックス 719"/>
        <xdr:cNvSpPr txBox="1"/>
      </xdr:nvSpPr>
      <xdr:spPr>
        <a:xfrm>
          <a:off x="14812645" y="161842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109220</xdr:rowOff>
    </xdr:from>
    <xdr:to xmlns:xdr="http://schemas.openxmlformats.org/drawingml/2006/spreadsheetDrawing">
      <xdr:col>76</xdr:col>
      <xdr:colOff>165100</xdr:colOff>
      <xdr:row>96</xdr:row>
      <xdr:rowOff>39370</xdr:rowOff>
    </xdr:to>
    <xdr:sp macro="" textlink="">
      <xdr:nvSpPr>
        <xdr:cNvPr id="721" name="楕円 720"/>
        <xdr:cNvSpPr/>
      </xdr:nvSpPr>
      <xdr:spPr>
        <a:xfrm>
          <a:off x="14155420" y="1605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30480</xdr:rowOff>
    </xdr:from>
    <xdr:ext cx="534670" cy="258445"/>
    <xdr:sp macro="" textlink="">
      <xdr:nvSpPr>
        <xdr:cNvPr id="722" name="テキスト ボックス 721"/>
        <xdr:cNvSpPr txBox="1"/>
      </xdr:nvSpPr>
      <xdr:spPr>
        <a:xfrm>
          <a:off x="13943965" y="161467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10795</xdr:rowOff>
    </xdr:from>
    <xdr:to xmlns:xdr="http://schemas.openxmlformats.org/drawingml/2006/spreadsheetDrawing">
      <xdr:col>72</xdr:col>
      <xdr:colOff>38100</xdr:colOff>
      <xdr:row>96</xdr:row>
      <xdr:rowOff>112395</xdr:rowOff>
    </xdr:to>
    <xdr:sp macro="" textlink="">
      <xdr:nvSpPr>
        <xdr:cNvPr id="723" name="楕円 722"/>
        <xdr:cNvSpPr/>
      </xdr:nvSpPr>
      <xdr:spPr>
        <a:xfrm>
          <a:off x="13291820" y="1612709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103505</xdr:rowOff>
    </xdr:from>
    <xdr:ext cx="534035" cy="259080"/>
    <xdr:sp macro="" textlink="">
      <xdr:nvSpPr>
        <xdr:cNvPr id="724" name="テキスト ボックス 723"/>
        <xdr:cNvSpPr txBox="1"/>
      </xdr:nvSpPr>
      <xdr:spPr>
        <a:xfrm>
          <a:off x="13080365" y="16219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97790</xdr:rowOff>
    </xdr:from>
    <xdr:to xmlns:xdr="http://schemas.openxmlformats.org/drawingml/2006/spreadsheetDrawing">
      <xdr:col>67</xdr:col>
      <xdr:colOff>101600</xdr:colOff>
      <xdr:row>97</xdr:row>
      <xdr:rowOff>27305</xdr:rowOff>
    </xdr:to>
    <xdr:sp macro="" textlink="">
      <xdr:nvSpPr>
        <xdr:cNvPr id="725" name="楕円 724"/>
        <xdr:cNvSpPr/>
      </xdr:nvSpPr>
      <xdr:spPr>
        <a:xfrm>
          <a:off x="12423140" y="162140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18415</xdr:rowOff>
    </xdr:from>
    <xdr:ext cx="534035" cy="258445"/>
    <xdr:sp macro="" textlink="">
      <xdr:nvSpPr>
        <xdr:cNvPr id="726" name="テキスト ボックス 725"/>
        <xdr:cNvSpPr txBox="1"/>
      </xdr:nvSpPr>
      <xdr:spPr>
        <a:xfrm>
          <a:off x="12216765" y="16306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7" name="正方形/長方形 726"/>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140335</xdr:rowOff>
    </xdr:to>
    <xdr:sp macro="" textlink="">
      <xdr:nvSpPr>
        <xdr:cNvPr id="728" name="正方形/長方形 727"/>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9" name="正方形/長方形 728"/>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140335</xdr:rowOff>
    </xdr:to>
    <xdr:sp macro="" textlink="">
      <xdr:nvSpPr>
        <xdr:cNvPr id="730" name="正方形/長方形 729"/>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1" name="正方形/長方形 730"/>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140335</xdr:rowOff>
    </xdr:to>
    <xdr:sp macro="" textlink="">
      <xdr:nvSpPr>
        <xdr:cNvPr id="732" name="正方形/長方形 731"/>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3" name="正方形/長方形 732"/>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4" name="正方形/長方形 733"/>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885" cy="225425"/>
    <xdr:sp macro="" textlink="">
      <xdr:nvSpPr>
        <xdr:cNvPr id="735" name="テキスト ボックス 734"/>
        <xdr:cNvSpPr txBox="1"/>
      </xdr:nvSpPr>
      <xdr:spPr>
        <a:xfrm>
          <a:off x="1776730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6" name="直線コネクタ 735"/>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37" name="直線コネクタ 736"/>
        <xdr:cNvCxnSpPr/>
      </xdr:nvCxnSpPr>
      <xdr:spPr>
        <a:xfrm>
          <a:off x="17800320" y="6399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48920" cy="258445"/>
    <xdr:sp macro="" textlink="">
      <xdr:nvSpPr>
        <xdr:cNvPr id="738" name="テキスト ボックス 737"/>
        <xdr:cNvSpPr txBox="1"/>
      </xdr:nvSpPr>
      <xdr:spPr>
        <a:xfrm>
          <a:off x="17561560" y="626110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140335</xdr:rowOff>
    </xdr:from>
    <xdr:to xmlns:xdr="http://schemas.openxmlformats.org/drawingml/2006/spreadsheetDrawing">
      <xdr:col>120</xdr:col>
      <xdr:colOff>114300</xdr:colOff>
      <xdr:row>34</xdr:row>
      <xdr:rowOff>140335</xdr:rowOff>
    </xdr:to>
    <xdr:cxnSp macro="">
      <xdr:nvCxnSpPr>
        <xdr:cNvPr id="739" name="直線コネクタ 738"/>
        <xdr:cNvCxnSpPr/>
      </xdr:nvCxnSpPr>
      <xdr:spPr>
        <a:xfrm>
          <a:off x="1780032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167640</xdr:rowOff>
    </xdr:from>
    <xdr:ext cx="531495" cy="259080"/>
    <xdr:sp macro="" textlink="">
      <xdr:nvSpPr>
        <xdr:cNvPr id="740" name="テキスト ボックス 739"/>
        <xdr:cNvSpPr txBox="1"/>
      </xdr:nvSpPr>
      <xdr:spPr>
        <a:xfrm>
          <a:off x="17284065" y="5703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41" name="直線コネクタ 740"/>
        <xdr:cNvCxnSpPr/>
      </xdr:nvCxnSpPr>
      <xdr:spPr>
        <a:xfrm>
          <a:off x="17800320" y="5283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30</xdr:row>
      <xdr:rowOff>111760</xdr:rowOff>
    </xdr:from>
    <xdr:ext cx="531495" cy="259080"/>
    <xdr:sp macro="" textlink="">
      <xdr:nvSpPr>
        <xdr:cNvPr id="742" name="テキスト ボックス 741"/>
        <xdr:cNvSpPr txBox="1"/>
      </xdr:nvSpPr>
      <xdr:spPr>
        <a:xfrm>
          <a:off x="17284065" y="5144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3" name="直線コネクタ 742"/>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44" name="テキスト ボックス 743"/>
        <xdr:cNvSpPr txBox="1"/>
      </xdr:nvSpPr>
      <xdr:spPr>
        <a:xfrm>
          <a:off x="17284065" y="45847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45" name="諸支出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132715</xdr:rowOff>
    </xdr:from>
    <xdr:to xmlns:xdr="http://schemas.openxmlformats.org/drawingml/2006/spreadsheetDrawing">
      <xdr:col>116</xdr:col>
      <xdr:colOff>62865</xdr:colOff>
      <xdr:row>38</xdr:row>
      <xdr:rowOff>25400</xdr:rowOff>
    </xdr:to>
    <xdr:cxnSp macro="">
      <xdr:nvCxnSpPr>
        <xdr:cNvPr id="746" name="直線コネクタ 745"/>
        <xdr:cNvCxnSpPr/>
      </xdr:nvCxnSpPr>
      <xdr:spPr>
        <a:xfrm flipV="1">
          <a:off x="21570315" y="5165725"/>
          <a:ext cx="1270" cy="1233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54610</xdr:rowOff>
    </xdr:from>
    <xdr:ext cx="249555" cy="258445"/>
    <xdr:sp macro="" textlink="">
      <xdr:nvSpPr>
        <xdr:cNvPr id="747" name="諸支出金最小値テキスト"/>
        <xdr:cNvSpPr txBox="1"/>
      </xdr:nvSpPr>
      <xdr:spPr>
        <a:xfrm>
          <a:off x="21623020" y="64287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48" name="直線コネクタ 747"/>
        <xdr:cNvCxnSpPr/>
      </xdr:nvCxnSpPr>
      <xdr:spPr>
        <a:xfrm>
          <a:off x="21488400" y="63995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79375</xdr:rowOff>
    </xdr:from>
    <xdr:ext cx="534670" cy="259080"/>
    <xdr:sp macro="" textlink="">
      <xdr:nvSpPr>
        <xdr:cNvPr id="749" name="諸支出金最大値テキスト"/>
        <xdr:cNvSpPr txBox="1"/>
      </xdr:nvSpPr>
      <xdr:spPr>
        <a:xfrm>
          <a:off x="21623020" y="4944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22,127</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132715</xdr:rowOff>
    </xdr:from>
    <xdr:to xmlns:xdr="http://schemas.openxmlformats.org/drawingml/2006/spreadsheetDrawing">
      <xdr:col>116</xdr:col>
      <xdr:colOff>152400</xdr:colOff>
      <xdr:row>30</xdr:row>
      <xdr:rowOff>132715</xdr:rowOff>
    </xdr:to>
    <xdr:cxnSp macro="">
      <xdr:nvCxnSpPr>
        <xdr:cNvPr id="750" name="直線コネクタ 749"/>
        <xdr:cNvCxnSpPr/>
      </xdr:nvCxnSpPr>
      <xdr:spPr>
        <a:xfrm>
          <a:off x="21488400" y="51657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25400</xdr:rowOff>
    </xdr:from>
    <xdr:to xmlns:xdr="http://schemas.openxmlformats.org/drawingml/2006/spreadsheetDrawing">
      <xdr:col>116</xdr:col>
      <xdr:colOff>63500</xdr:colOff>
      <xdr:row>38</xdr:row>
      <xdr:rowOff>25400</xdr:rowOff>
    </xdr:to>
    <xdr:cxnSp macro="">
      <xdr:nvCxnSpPr>
        <xdr:cNvPr id="751" name="直線コネクタ 750"/>
        <xdr:cNvCxnSpPr/>
      </xdr:nvCxnSpPr>
      <xdr:spPr>
        <a:xfrm>
          <a:off x="20759420" y="639953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143510</xdr:rowOff>
    </xdr:from>
    <xdr:ext cx="378460" cy="258445"/>
    <xdr:sp macro="" textlink="">
      <xdr:nvSpPr>
        <xdr:cNvPr id="752" name="諸支出金平均値テキスト"/>
        <xdr:cNvSpPr txBox="1"/>
      </xdr:nvSpPr>
      <xdr:spPr>
        <a:xfrm>
          <a:off x="21623020" y="618236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120650</xdr:rowOff>
    </xdr:from>
    <xdr:to xmlns:xdr="http://schemas.openxmlformats.org/drawingml/2006/spreadsheetDrawing">
      <xdr:col>116</xdr:col>
      <xdr:colOff>114300</xdr:colOff>
      <xdr:row>38</xdr:row>
      <xdr:rowOff>50800</xdr:rowOff>
    </xdr:to>
    <xdr:sp macro="" textlink="">
      <xdr:nvSpPr>
        <xdr:cNvPr id="753" name="フローチャート: 判断 752"/>
        <xdr:cNvSpPr/>
      </xdr:nvSpPr>
      <xdr:spPr>
        <a:xfrm>
          <a:off x="21521420" y="63271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25400</xdr:rowOff>
    </xdr:from>
    <xdr:to xmlns:xdr="http://schemas.openxmlformats.org/drawingml/2006/spreadsheetDrawing">
      <xdr:col>111</xdr:col>
      <xdr:colOff>177800</xdr:colOff>
      <xdr:row>38</xdr:row>
      <xdr:rowOff>25400</xdr:rowOff>
    </xdr:to>
    <xdr:cxnSp macro="">
      <xdr:nvCxnSpPr>
        <xdr:cNvPr id="754" name="直線コネクタ 753"/>
        <xdr:cNvCxnSpPr/>
      </xdr:nvCxnSpPr>
      <xdr:spPr>
        <a:xfrm>
          <a:off x="19890740" y="639953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116205</xdr:rowOff>
    </xdr:from>
    <xdr:to xmlns:xdr="http://schemas.openxmlformats.org/drawingml/2006/spreadsheetDrawing">
      <xdr:col>112</xdr:col>
      <xdr:colOff>38100</xdr:colOff>
      <xdr:row>38</xdr:row>
      <xdr:rowOff>46990</xdr:rowOff>
    </xdr:to>
    <xdr:sp macro="" textlink="">
      <xdr:nvSpPr>
        <xdr:cNvPr id="755" name="フローチャート: 判断 754"/>
        <xdr:cNvSpPr/>
      </xdr:nvSpPr>
      <xdr:spPr>
        <a:xfrm>
          <a:off x="20708620" y="6322695"/>
          <a:ext cx="9652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62865</xdr:rowOff>
    </xdr:from>
    <xdr:ext cx="378460" cy="259080"/>
    <xdr:sp macro="" textlink="">
      <xdr:nvSpPr>
        <xdr:cNvPr id="756" name="テキスト ボックス 755"/>
        <xdr:cNvSpPr txBox="1"/>
      </xdr:nvSpPr>
      <xdr:spPr>
        <a:xfrm>
          <a:off x="20575270" y="61017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25400</xdr:rowOff>
    </xdr:from>
    <xdr:to xmlns:xdr="http://schemas.openxmlformats.org/drawingml/2006/spreadsheetDrawing">
      <xdr:col>107</xdr:col>
      <xdr:colOff>50800</xdr:colOff>
      <xdr:row>38</xdr:row>
      <xdr:rowOff>25400</xdr:rowOff>
    </xdr:to>
    <xdr:cxnSp macro="">
      <xdr:nvCxnSpPr>
        <xdr:cNvPr id="757" name="直線コネクタ 756"/>
        <xdr:cNvCxnSpPr/>
      </xdr:nvCxnSpPr>
      <xdr:spPr>
        <a:xfrm>
          <a:off x="19027140" y="63995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118745</xdr:rowOff>
    </xdr:from>
    <xdr:to xmlns:xdr="http://schemas.openxmlformats.org/drawingml/2006/spreadsheetDrawing">
      <xdr:col>107</xdr:col>
      <xdr:colOff>101600</xdr:colOff>
      <xdr:row>38</xdr:row>
      <xdr:rowOff>48895</xdr:rowOff>
    </xdr:to>
    <xdr:sp macro="" textlink="">
      <xdr:nvSpPr>
        <xdr:cNvPr id="758" name="フローチャート: 判断 757"/>
        <xdr:cNvSpPr/>
      </xdr:nvSpPr>
      <xdr:spPr>
        <a:xfrm>
          <a:off x="19839940" y="63252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64770</xdr:rowOff>
    </xdr:from>
    <xdr:ext cx="377825" cy="259080"/>
    <xdr:sp macro="" textlink="">
      <xdr:nvSpPr>
        <xdr:cNvPr id="759" name="テキスト ボックス 758"/>
        <xdr:cNvSpPr txBox="1"/>
      </xdr:nvSpPr>
      <xdr:spPr>
        <a:xfrm>
          <a:off x="19706590" y="610362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25400</xdr:rowOff>
    </xdr:from>
    <xdr:to xmlns:xdr="http://schemas.openxmlformats.org/drawingml/2006/spreadsheetDrawing">
      <xdr:col>102</xdr:col>
      <xdr:colOff>114300</xdr:colOff>
      <xdr:row>38</xdr:row>
      <xdr:rowOff>25400</xdr:rowOff>
    </xdr:to>
    <xdr:cxnSp macro="">
      <xdr:nvCxnSpPr>
        <xdr:cNvPr id="760" name="直線コネクタ 759"/>
        <xdr:cNvCxnSpPr/>
      </xdr:nvCxnSpPr>
      <xdr:spPr>
        <a:xfrm>
          <a:off x="18163540" y="63995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133985</xdr:rowOff>
    </xdr:from>
    <xdr:to xmlns:xdr="http://schemas.openxmlformats.org/drawingml/2006/spreadsheetDrawing">
      <xdr:col>102</xdr:col>
      <xdr:colOff>165100</xdr:colOff>
      <xdr:row>38</xdr:row>
      <xdr:rowOff>64135</xdr:rowOff>
    </xdr:to>
    <xdr:sp macro="" textlink="">
      <xdr:nvSpPr>
        <xdr:cNvPr id="761" name="フローチャート: 判断 760"/>
        <xdr:cNvSpPr/>
      </xdr:nvSpPr>
      <xdr:spPr>
        <a:xfrm>
          <a:off x="18976340" y="6340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80645</xdr:rowOff>
    </xdr:from>
    <xdr:ext cx="378460" cy="259080"/>
    <xdr:sp macro="" textlink="">
      <xdr:nvSpPr>
        <xdr:cNvPr id="762" name="テキスト ボックス 761"/>
        <xdr:cNvSpPr txBox="1"/>
      </xdr:nvSpPr>
      <xdr:spPr>
        <a:xfrm>
          <a:off x="18842990" y="61194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137795</xdr:rowOff>
    </xdr:from>
    <xdr:to xmlns:xdr="http://schemas.openxmlformats.org/drawingml/2006/spreadsheetDrawing">
      <xdr:col>98</xdr:col>
      <xdr:colOff>38100</xdr:colOff>
      <xdr:row>38</xdr:row>
      <xdr:rowOff>67945</xdr:rowOff>
    </xdr:to>
    <xdr:sp macro="" textlink="">
      <xdr:nvSpPr>
        <xdr:cNvPr id="763" name="フローチャート: 判断 762"/>
        <xdr:cNvSpPr/>
      </xdr:nvSpPr>
      <xdr:spPr>
        <a:xfrm>
          <a:off x="18112740" y="634428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84455</xdr:rowOff>
    </xdr:from>
    <xdr:ext cx="378460" cy="258445"/>
    <xdr:sp macro="" textlink="">
      <xdr:nvSpPr>
        <xdr:cNvPr id="764" name="テキスト ボックス 763"/>
        <xdr:cNvSpPr txBox="1"/>
      </xdr:nvSpPr>
      <xdr:spPr>
        <a:xfrm>
          <a:off x="17979390" y="61233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1365" cy="259080"/>
    <xdr:sp macro="" textlink="">
      <xdr:nvSpPr>
        <xdr:cNvPr id="765" name="テキスト ボックス 764"/>
        <xdr:cNvSpPr txBox="1"/>
      </xdr:nvSpPr>
      <xdr:spPr>
        <a:xfrm>
          <a:off x="21386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66" name="テキスト ボックス 765"/>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1365" cy="259080"/>
    <xdr:sp macro="" textlink="">
      <xdr:nvSpPr>
        <xdr:cNvPr id="767" name="テキスト ボックス 766"/>
        <xdr:cNvSpPr txBox="1"/>
      </xdr:nvSpPr>
      <xdr:spPr>
        <a:xfrm>
          <a:off x="197053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68" name="テキスト ボックス 767"/>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69" name="テキスト ボックス 768"/>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146050</xdr:rowOff>
    </xdr:from>
    <xdr:to xmlns:xdr="http://schemas.openxmlformats.org/drawingml/2006/spreadsheetDrawing">
      <xdr:col>116</xdr:col>
      <xdr:colOff>114300</xdr:colOff>
      <xdr:row>38</xdr:row>
      <xdr:rowOff>76200</xdr:rowOff>
    </xdr:to>
    <xdr:sp macro="" textlink="">
      <xdr:nvSpPr>
        <xdr:cNvPr id="770" name="楕円 769"/>
        <xdr:cNvSpPr/>
      </xdr:nvSpPr>
      <xdr:spPr>
        <a:xfrm>
          <a:off x="21521420" y="6352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99060</xdr:rowOff>
    </xdr:from>
    <xdr:ext cx="249555" cy="259080"/>
    <xdr:sp macro="" textlink="">
      <xdr:nvSpPr>
        <xdr:cNvPr id="771" name="諸支出金該当値テキスト"/>
        <xdr:cNvSpPr txBox="1"/>
      </xdr:nvSpPr>
      <xdr:spPr>
        <a:xfrm>
          <a:off x="21623020" y="63055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146050</xdr:rowOff>
    </xdr:from>
    <xdr:to xmlns:xdr="http://schemas.openxmlformats.org/drawingml/2006/spreadsheetDrawing">
      <xdr:col>112</xdr:col>
      <xdr:colOff>38100</xdr:colOff>
      <xdr:row>38</xdr:row>
      <xdr:rowOff>76200</xdr:rowOff>
    </xdr:to>
    <xdr:sp macro="" textlink="">
      <xdr:nvSpPr>
        <xdr:cNvPr id="772" name="楕円 771"/>
        <xdr:cNvSpPr/>
      </xdr:nvSpPr>
      <xdr:spPr>
        <a:xfrm>
          <a:off x="20708620" y="63525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67310</xdr:rowOff>
    </xdr:from>
    <xdr:ext cx="248920" cy="259080"/>
    <xdr:sp macro="" textlink="">
      <xdr:nvSpPr>
        <xdr:cNvPr id="773" name="テキスト ボックス 772"/>
        <xdr:cNvSpPr txBox="1"/>
      </xdr:nvSpPr>
      <xdr:spPr>
        <a:xfrm>
          <a:off x="20634960" y="644144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146050</xdr:rowOff>
    </xdr:from>
    <xdr:to xmlns:xdr="http://schemas.openxmlformats.org/drawingml/2006/spreadsheetDrawing">
      <xdr:col>107</xdr:col>
      <xdr:colOff>101600</xdr:colOff>
      <xdr:row>38</xdr:row>
      <xdr:rowOff>76200</xdr:rowOff>
    </xdr:to>
    <xdr:sp macro="" textlink="">
      <xdr:nvSpPr>
        <xdr:cNvPr id="774" name="楕円 773"/>
        <xdr:cNvSpPr/>
      </xdr:nvSpPr>
      <xdr:spPr>
        <a:xfrm>
          <a:off x="19839940" y="6352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67310</xdr:rowOff>
    </xdr:from>
    <xdr:ext cx="249555" cy="259080"/>
    <xdr:sp macro="" textlink="">
      <xdr:nvSpPr>
        <xdr:cNvPr id="775" name="テキスト ボックス 774"/>
        <xdr:cNvSpPr txBox="1"/>
      </xdr:nvSpPr>
      <xdr:spPr>
        <a:xfrm>
          <a:off x="19771360" y="6441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146050</xdr:rowOff>
    </xdr:from>
    <xdr:to xmlns:xdr="http://schemas.openxmlformats.org/drawingml/2006/spreadsheetDrawing">
      <xdr:col>102</xdr:col>
      <xdr:colOff>165100</xdr:colOff>
      <xdr:row>38</xdr:row>
      <xdr:rowOff>76200</xdr:rowOff>
    </xdr:to>
    <xdr:sp macro="" textlink="">
      <xdr:nvSpPr>
        <xdr:cNvPr id="776" name="楕円 775"/>
        <xdr:cNvSpPr/>
      </xdr:nvSpPr>
      <xdr:spPr>
        <a:xfrm>
          <a:off x="18976340" y="6352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38</xdr:row>
      <xdr:rowOff>67310</xdr:rowOff>
    </xdr:from>
    <xdr:ext cx="249555" cy="259080"/>
    <xdr:sp macro="" textlink="">
      <xdr:nvSpPr>
        <xdr:cNvPr id="777" name="テキスト ボックス 776"/>
        <xdr:cNvSpPr txBox="1"/>
      </xdr:nvSpPr>
      <xdr:spPr>
        <a:xfrm>
          <a:off x="18907760" y="6441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146050</xdr:rowOff>
    </xdr:from>
    <xdr:to xmlns:xdr="http://schemas.openxmlformats.org/drawingml/2006/spreadsheetDrawing">
      <xdr:col>98</xdr:col>
      <xdr:colOff>38100</xdr:colOff>
      <xdr:row>38</xdr:row>
      <xdr:rowOff>76200</xdr:rowOff>
    </xdr:to>
    <xdr:sp macro="" textlink="">
      <xdr:nvSpPr>
        <xdr:cNvPr id="778" name="楕円 777"/>
        <xdr:cNvSpPr/>
      </xdr:nvSpPr>
      <xdr:spPr>
        <a:xfrm>
          <a:off x="18112740" y="63525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67310</xdr:rowOff>
    </xdr:from>
    <xdr:ext cx="248920" cy="259080"/>
    <xdr:sp macro="" textlink="">
      <xdr:nvSpPr>
        <xdr:cNvPr id="779" name="テキスト ボックス 778"/>
        <xdr:cNvSpPr txBox="1"/>
      </xdr:nvSpPr>
      <xdr:spPr>
        <a:xfrm>
          <a:off x="18039080" y="644144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0" name="正方形/長方形 779"/>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140335</xdr:rowOff>
    </xdr:to>
    <xdr:sp macro="" textlink="">
      <xdr:nvSpPr>
        <xdr:cNvPr id="781" name="正方形/長方形 780"/>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2" name="正方形/長方形 781"/>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140335</xdr:rowOff>
    </xdr:to>
    <xdr:sp macro="" textlink="">
      <xdr:nvSpPr>
        <xdr:cNvPr id="783" name="正方形/長方形 782"/>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4" name="正方形/長方形 783"/>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140335</xdr:rowOff>
    </xdr:to>
    <xdr:sp macro="" textlink="">
      <xdr:nvSpPr>
        <xdr:cNvPr id="785" name="正方形/長方形 784"/>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千葉県平均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86" name="正方形/長方形 785"/>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7" name="正方形/長方形 786"/>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885" cy="225425"/>
    <xdr:sp macro="" textlink="">
      <xdr:nvSpPr>
        <xdr:cNvPr id="788" name="テキスト ボックス 787"/>
        <xdr:cNvSpPr txBox="1"/>
      </xdr:nvSpPr>
      <xdr:spPr>
        <a:xfrm>
          <a:off x="1776730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89" name="直線コネクタ 788"/>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140335</xdr:rowOff>
    </xdr:from>
    <xdr:to xmlns:xdr="http://schemas.openxmlformats.org/drawingml/2006/spreadsheetDrawing">
      <xdr:col>120</xdr:col>
      <xdr:colOff>114300</xdr:colOff>
      <xdr:row>54</xdr:row>
      <xdr:rowOff>140335</xdr:rowOff>
    </xdr:to>
    <xdr:cxnSp macro="">
      <xdr:nvCxnSpPr>
        <xdr:cNvPr id="790" name="直線コネクタ 789"/>
        <xdr:cNvCxnSpPr/>
      </xdr:nvCxnSpPr>
      <xdr:spPr>
        <a:xfrm>
          <a:off x="1780032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167640</xdr:rowOff>
    </xdr:from>
    <xdr:ext cx="248920" cy="259080"/>
    <xdr:sp macro="" textlink="">
      <xdr:nvSpPr>
        <xdr:cNvPr id="791" name="テキスト ボックス 790"/>
        <xdr:cNvSpPr txBox="1"/>
      </xdr:nvSpPr>
      <xdr:spPr>
        <a:xfrm>
          <a:off x="17561560" y="905637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92" name="直線コネクタ 791"/>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8920" cy="258445"/>
    <xdr:sp macro="" textlink="">
      <xdr:nvSpPr>
        <xdr:cNvPr id="793" name="テキスト ボックス 792"/>
        <xdr:cNvSpPr txBox="1"/>
      </xdr:nvSpPr>
      <xdr:spPr>
        <a:xfrm>
          <a:off x="17561560" y="793750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4" name="前年度繰上充用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140335</xdr:rowOff>
    </xdr:from>
    <xdr:to xmlns:xdr="http://schemas.openxmlformats.org/drawingml/2006/spreadsheetDrawing">
      <xdr:col>116</xdr:col>
      <xdr:colOff>62865</xdr:colOff>
      <xdr:row>54</xdr:row>
      <xdr:rowOff>140335</xdr:rowOff>
    </xdr:to>
    <xdr:cxnSp macro="">
      <xdr:nvCxnSpPr>
        <xdr:cNvPr id="795" name="直線コネクタ 794"/>
        <xdr:cNvCxnSpPr/>
      </xdr:nvCxnSpPr>
      <xdr:spPr>
        <a:xfrm>
          <a:off x="2157031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8445"/>
    <xdr:sp macro="" textlink="">
      <xdr:nvSpPr>
        <xdr:cNvPr id="796" name="前年度繰上充用金最小値テキスト"/>
        <xdr:cNvSpPr txBox="1"/>
      </xdr:nvSpPr>
      <xdr:spPr>
        <a:xfrm>
          <a:off x="2162302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140335</xdr:rowOff>
    </xdr:from>
    <xdr:to xmlns:xdr="http://schemas.openxmlformats.org/drawingml/2006/spreadsheetDrawing">
      <xdr:col>116</xdr:col>
      <xdr:colOff>152400</xdr:colOff>
      <xdr:row>54</xdr:row>
      <xdr:rowOff>140335</xdr:rowOff>
    </xdr:to>
    <xdr:cxnSp macro="">
      <xdr:nvCxnSpPr>
        <xdr:cNvPr id="797" name="直線コネクタ 796"/>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8445"/>
    <xdr:sp macro="" textlink="">
      <xdr:nvSpPr>
        <xdr:cNvPr id="798" name="前年度繰上充用金最大値テキスト"/>
        <xdr:cNvSpPr txBox="1"/>
      </xdr:nvSpPr>
      <xdr:spPr>
        <a:xfrm>
          <a:off x="21623020" y="88988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140335</xdr:rowOff>
    </xdr:from>
    <xdr:to xmlns:xdr="http://schemas.openxmlformats.org/drawingml/2006/spreadsheetDrawing">
      <xdr:col>116</xdr:col>
      <xdr:colOff>152400</xdr:colOff>
      <xdr:row>54</xdr:row>
      <xdr:rowOff>140335</xdr:rowOff>
    </xdr:to>
    <xdr:cxnSp macro="">
      <xdr:nvCxnSpPr>
        <xdr:cNvPr id="799" name="直線コネクタ 798"/>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140335</xdr:rowOff>
    </xdr:from>
    <xdr:to xmlns:xdr="http://schemas.openxmlformats.org/drawingml/2006/spreadsheetDrawing">
      <xdr:col>116</xdr:col>
      <xdr:colOff>63500</xdr:colOff>
      <xdr:row>54</xdr:row>
      <xdr:rowOff>140335</xdr:rowOff>
    </xdr:to>
    <xdr:cxnSp macro="">
      <xdr:nvCxnSpPr>
        <xdr:cNvPr id="800" name="直線コネクタ 799"/>
        <xdr:cNvCxnSpPr/>
      </xdr:nvCxnSpPr>
      <xdr:spPr>
        <a:xfrm>
          <a:off x="20759420" y="91967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801" name="前年度繰上充用金平均値テキスト"/>
        <xdr:cNvSpPr txBox="1"/>
      </xdr:nvSpPr>
      <xdr:spPr>
        <a:xfrm>
          <a:off x="2162302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2" name="フローチャート: 判断 801"/>
        <xdr:cNvSpPr/>
      </xdr:nvSpPr>
      <xdr:spPr>
        <a:xfrm>
          <a:off x="21521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140335</xdr:rowOff>
    </xdr:from>
    <xdr:to xmlns:xdr="http://schemas.openxmlformats.org/drawingml/2006/spreadsheetDrawing">
      <xdr:col>111</xdr:col>
      <xdr:colOff>177800</xdr:colOff>
      <xdr:row>54</xdr:row>
      <xdr:rowOff>140335</xdr:rowOff>
    </xdr:to>
    <xdr:cxnSp macro="">
      <xdr:nvCxnSpPr>
        <xdr:cNvPr id="803" name="直線コネクタ 802"/>
        <xdr:cNvCxnSpPr/>
      </xdr:nvCxnSpPr>
      <xdr:spPr>
        <a:xfrm>
          <a:off x="198907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4" name="フローチャート: 判断 803"/>
        <xdr:cNvSpPr/>
      </xdr:nvSpPr>
      <xdr:spPr>
        <a:xfrm>
          <a:off x="207086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8920" cy="258445"/>
    <xdr:sp macro="" textlink="">
      <xdr:nvSpPr>
        <xdr:cNvPr id="805" name="テキスト ボックス 804"/>
        <xdr:cNvSpPr txBox="1"/>
      </xdr:nvSpPr>
      <xdr:spPr>
        <a:xfrm>
          <a:off x="2063496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140335</xdr:rowOff>
    </xdr:from>
    <xdr:to xmlns:xdr="http://schemas.openxmlformats.org/drawingml/2006/spreadsheetDrawing">
      <xdr:col>107</xdr:col>
      <xdr:colOff>50800</xdr:colOff>
      <xdr:row>54</xdr:row>
      <xdr:rowOff>140335</xdr:rowOff>
    </xdr:to>
    <xdr:cxnSp macro="">
      <xdr:nvCxnSpPr>
        <xdr:cNvPr id="806" name="直線コネクタ 805"/>
        <xdr:cNvCxnSpPr/>
      </xdr:nvCxnSpPr>
      <xdr:spPr>
        <a:xfrm>
          <a:off x="190271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7" name="フローチャート: 判断 806"/>
        <xdr:cNvSpPr/>
      </xdr:nvSpPr>
      <xdr:spPr>
        <a:xfrm>
          <a:off x="198399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9555" cy="258445"/>
    <xdr:sp macro="" textlink="">
      <xdr:nvSpPr>
        <xdr:cNvPr id="808" name="テキスト ボックス 807"/>
        <xdr:cNvSpPr txBox="1"/>
      </xdr:nvSpPr>
      <xdr:spPr>
        <a:xfrm>
          <a:off x="1977136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140335</xdr:rowOff>
    </xdr:from>
    <xdr:to xmlns:xdr="http://schemas.openxmlformats.org/drawingml/2006/spreadsheetDrawing">
      <xdr:col>102</xdr:col>
      <xdr:colOff>114300</xdr:colOff>
      <xdr:row>54</xdr:row>
      <xdr:rowOff>140335</xdr:rowOff>
    </xdr:to>
    <xdr:cxnSp macro="">
      <xdr:nvCxnSpPr>
        <xdr:cNvPr id="809" name="直線コネクタ 808"/>
        <xdr:cNvCxnSpPr/>
      </xdr:nvCxnSpPr>
      <xdr:spPr>
        <a:xfrm>
          <a:off x="181635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0" name="フローチャート: 判断 809"/>
        <xdr:cNvSpPr/>
      </xdr:nvSpPr>
      <xdr:spPr>
        <a:xfrm>
          <a:off x="189763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9555" cy="258445"/>
    <xdr:sp macro="" textlink="">
      <xdr:nvSpPr>
        <xdr:cNvPr id="811" name="テキスト ボックス 810"/>
        <xdr:cNvSpPr txBox="1"/>
      </xdr:nvSpPr>
      <xdr:spPr>
        <a:xfrm>
          <a:off x="1890776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2" name="フローチャート: 判断 811"/>
        <xdr:cNvSpPr/>
      </xdr:nvSpPr>
      <xdr:spPr>
        <a:xfrm>
          <a:off x="1811274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8920" cy="258445"/>
    <xdr:sp macro="" textlink="">
      <xdr:nvSpPr>
        <xdr:cNvPr id="813" name="テキスト ボックス 812"/>
        <xdr:cNvSpPr txBox="1"/>
      </xdr:nvSpPr>
      <xdr:spPr>
        <a:xfrm>
          <a:off x="1803908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1365" cy="259080"/>
    <xdr:sp macro="" textlink="">
      <xdr:nvSpPr>
        <xdr:cNvPr id="814" name="テキスト ボックス 813"/>
        <xdr:cNvSpPr txBox="1"/>
      </xdr:nvSpPr>
      <xdr:spPr>
        <a:xfrm>
          <a:off x="21386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5" name="テキスト ボックス 814"/>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1365" cy="259080"/>
    <xdr:sp macro="" textlink="">
      <xdr:nvSpPr>
        <xdr:cNvPr id="816" name="テキスト ボックス 815"/>
        <xdr:cNvSpPr txBox="1"/>
      </xdr:nvSpPr>
      <xdr:spPr>
        <a:xfrm>
          <a:off x="197053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7" name="テキスト ボックス 816"/>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8" name="テキスト ボックス 817"/>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19" name="楕円 818"/>
        <xdr:cNvSpPr/>
      </xdr:nvSpPr>
      <xdr:spPr>
        <a:xfrm>
          <a:off x="21521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8445"/>
    <xdr:sp macro="" textlink="">
      <xdr:nvSpPr>
        <xdr:cNvPr id="820" name="前年度繰上充用金該当値テキスト"/>
        <xdr:cNvSpPr txBox="1"/>
      </xdr:nvSpPr>
      <xdr:spPr>
        <a:xfrm>
          <a:off x="21623020" y="90131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21" name="楕円 820"/>
        <xdr:cNvSpPr/>
      </xdr:nvSpPr>
      <xdr:spPr>
        <a:xfrm>
          <a:off x="207086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8920" cy="258445"/>
    <xdr:sp macro="" textlink="">
      <xdr:nvSpPr>
        <xdr:cNvPr id="822" name="テキスト ボックス 821"/>
        <xdr:cNvSpPr txBox="1"/>
      </xdr:nvSpPr>
      <xdr:spPr>
        <a:xfrm>
          <a:off x="2063496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23" name="楕円 822"/>
        <xdr:cNvSpPr/>
      </xdr:nvSpPr>
      <xdr:spPr>
        <a:xfrm>
          <a:off x="198399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9555" cy="258445"/>
    <xdr:sp macro="" textlink="">
      <xdr:nvSpPr>
        <xdr:cNvPr id="824" name="テキスト ボックス 823"/>
        <xdr:cNvSpPr txBox="1"/>
      </xdr:nvSpPr>
      <xdr:spPr>
        <a:xfrm>
          <a:off x="1977136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25" name="楕円 824"/>
        <xdr:cNvSpPr/>
      </xdr:nvSpPr>
      <xdr:spPr>
        <a:xfrm>
          <a:off x="189763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9555" cy="258445"/>
    <xdr:sp macro="" textlink="">
      <xdr:nvSpPr>
        <xdr:cNvPr id="826" name="テキスト ボックス 825"/>
        <xdr:cNvSpPr txBox="1"/>
      </xdr:nvSpPr>
      <xdr:spPr>
        <a:xfrm>
          <a:off x="18907760" y="89242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27" name="楕円 826"/>
        <xdr:cNvSpPr/>
      </xdr:nvSpPr>
      <xdr:spPr>
        <a:xfrm>
          <a:off x="1811274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8920" cy="258445"/>
    <xdr:sp macro="" textlink="">
      <xdr:nvSpPr>
        <xdr:cNvPr id="828" name="テキスト ボックス 827"/>
        <xdr:cNvSpPr txBox="1"/>
      </xdr:nvSpPr>
      <xdr:spPr>
        <a:xfrm>
          <a:off x="1803908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9" name="正方形/長方形 828"/>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30" name="正方形/長方形 829"/>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31" name="テキスト ボックス 830"/>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・総務費は、前年度から</a:t>
          </a:r>
          <a:r>
            <a:rPr kumimoji="1" lang="en-US" altLang="ja-JP" sz="1200">
              <a:latin typeface="ＭＳ Ｐゴシック"/>
              <a:ea typeface="ＭＳ Ｐゴシック"/>
            </a:rPr>
            <a:t>10,733</a:t>
          </a:r>
          <a:r>
            <a:rPr kumimoji="1" lang="ja-JP" altLang="en-US" sz="1200">
              <a:latin typeface="ＭＳ Ｐゴシック"/>
              <a:ea typeface="ＭＳ Ｐゴシック"/>
            </a:rPr>
            <a:t>円減少し、住民一人当たり</a:t>
          </a:r>
          <a:r>
            <a:rPr kumimoji="1" lang="en-US" altLang="ja-JP" sz="1200">
              <a:latin typeface="ＭＳ Ｐゴシック"/>
              <a:ea typeface="ＭＳ Ｐゴシック"/>
            </a:rPr>
            <a:t>67,203</a:t>
          </a:r>
          <a:r>
            <a:rPr kumimoji="1" lang="ja-JP" altLang="en-US" sz="1200">
              <a:latin typeface="ＭＳ Ｐゴシック"/>
              <a:ea typeface="ＭＳ Ｐゴシック"/>
            </a:rPr>
            <a:t>円となった。前年度に物価高騰対策臨時特別給付金給付事業</a:t>
          </a:r>
          <a:r>
            <a:rPr kumimoji="1" lang="en-US" altLang="ja-JP" sz="1200">
              <a:latin typeface="ＭＳ Ｐゴシック"/>
              <a:ea typeface="ＭＳ Ｐゴシック"/>
            </a:rPr>
            <a:t>(</a:t>
          </a:r>
          <a:r>
            <a:rPr kumimoji="1" lang="ja-JP" altLang="en-US" sz="1200">
              <a:latin typeface="ＭＳ Ｐゴシック"/>
              <a:ea typeface="ＭＳ Ｐゴシック"/>
            </a:rPr>
            <a:t>約</a:t>
          </a:r>
          <a:r>
            <a:rPr kumimoji="1" lang="en-US" altLang="ja-JP" sz="1200">
              <a:latin typeface="ＭＳ Ｐゴシック"/>
              <a:ea typeface="ＭＳ Ｐゴシック"/>
            </a:rPr>
            <a:t>45.7</a:t>
          </a:r>
          <a:r>
            <a:rPr kumimoji="1" lang="ja-JP" altLang="en-US" sz="1200">
              <a:latin typeface="ＭＳ Ｐゴシック"/>
              <a:ea typeface="ＭＳ Ｐゴシック"/>
            </a:rPr>
            <a:t>百万円</a:t>
          </a:r>
          <a:r>
            <a:rPr kumimoji="1" lang="en-US" altLang="ja-JP" sz="1200">
              <a:latin typeface="ＭＳ Ｐゴシック"/>
              <a:ea typeface="ＭＳ Ｐゴシック"/>
            </a:rPr>
            <a:t>)</a:t>
          </a:r>
          <a:r>
            <a:rPr kumimoji="1" lang="ja-JP" altLang="en-US" sz="1200">
              <a:latin typeface="ＭＳ Ｐゴシック"/>
              <a:ea typeface="ＭＳ Ｐゴシック"/>
            </a:rPr>
            <a:t>を実施したため、前年度比較で大幅な減となった。今後は自治体</a:t>
          </a:r>
          <a:r>
            <a:rPr kumimoji="1" lang="en-US" altLang="ja-JP" sz="1200">
              <a:latin typeface="ＭＳ Ｐゴシック"/>
              <a:ea typeface="ＭＳ Ｐゴシック"/>
            </a:rPr>
            <a:t>DX</a:t>
          </a:r>
          <a:r>
            <a:rPr kumimoji="1" lang="ja-JP" altLang="en-US" sz="1200">
              <a:latin typeface="ＭＳ Ｐゴシック"/>
              <a:ea typeface="ＭＳ Ｐゴシック"/>
            </a:rPr>
            <a:t>や自治体システム標準化等の新たな財政需要が見込まれるため、臨時的な支出がない限りは数値を抑えていきたい。</a:t>
          </a:r>
        </a:p>
        <a:p>
          <a:r>
            <a:rPr kumimoji="1" lang="ja-JP" altLang="en-US" sz="1200">
              <a:latin typeface="ＭＳ Ｐゴシック"/>
              <a:ea typeface="ＭＳ Ｐゴシック"/>
            </a:rPr>
            <a:t>・民生費は、前年度から</a:t>
          </a:r>
          <a:r>
            <a:rPr kumimoji="1" lang="en-US" altLang="ja-JP" sz="1200">
              <a:latin typeface="ＭＳ Ｐゴシック"/>
              <a:ea typeface="ＭＳ Ｐゴシック"/>
            </a:rPr>
            <a:t>17,383</a:t>
          </a:r>
          <a:r>
            <a:rPr kumimoji="1" lang="ja-JP" altLang="en-US" sz="1200">
              <a:latin typeface="ＭＳ Ｐゴシック"/>
              <a:ea typeface="ＭＳ Ｐゴシック"/>
            </a:rPr>
            <a:t>円増加し、住民一人当たり</a:t>
          </a:r>
          <a:r>
            <a:rPr kumimoji="1" lang="en-US" altLang="ja-JP" sz="1200">
              <a:latin typeface="ＭＳ Ｐゴシック"/>
              <a:ea typeface="ＭＳ Ｐゴシック"/>
            </a:rPr>
            <a:t>167,821</a:t>
          </a:r>
          <a:r>
            <a:rPr kumimoji="1" lang="ja-JP" altLang="en-US" sz="1200">
              <a:latin typeface="ＭＳ Ｐゴシック"/>
              <a:ea typeface="ＭＳ Ｐゴシック"/>
            </a:rPr>
            <a:t>円となった。住民税非課税世帯等物価高騰対策給付金</a:t>
          </a:r>
          <a:r>
            <a:rPr kumimoji="1" lang="en-US" altLang="ja-JP" sz="1200">
              <a:latin typeface="ＭＳ Ｐゴシック"/>
              <a:ea typeface="ＭＳ Ｐゴシック"/>
            </a:rPr>
            <a:t>(</a:t>
          </a:r>
          <a:r>
            <a:rPr kumimoji="1" lang="ja-JP" altLang="en-US" sz="1200">
              <a:latin typeface="ＭＳ Ｐゴシック"/>
              <a:ea typeface="ＭＳ Ｐゴシック"/>
            </a:rPr>
            <a:t>約</a:t>
          </a:r>
          <a:r>
            <a:rPr kumimoji="1" lang="en-US" altLang="ja-JP" sz="1200">
              <a:latin typeface="ＭＳ Ｐゴシック"/>
              <a:ea typeface="ＭＳ Ｐゴシック"/>
            </a:rPr>
            <a:t>583.2</a:t>
          </a:r>
          <a:r>
            <a:rPr kumimoji="1" lang="ja-JP" altLang="en-US" sz="1200">
              <a:latin typeface="ＭＳ Ｐゴシック"/>
              <a:ea typeface="ＭＳ Ｐゴシック"/>
            </a:rPr>
            <a:t>百万円</a:t>
          </a:r>
          <a:r>
            <a:rPr kumimoji="1" lang="en-US" altLang="ja-JP" sz="1200">
              <a:latin typeface="ＭＳ Ｐゴシック"/>
              <a:ea typeface="ＭＳ Ｐゴシック"/>
            </a:rPr>
            <a:t>)</a:t>
          </a:r>
          <a:r>
            <a:rPr kumimoji="1" lang="ja-JP" altLang="en-US" sz="1200">
              <a:latin typeface="ＭＳ Ｐゴシック"/>
              <a:ea typeface="ＭＳ Ｐゴシック"/>
            </a:rPr>
            <a:t>、就学前児童応援臨時給付金（約</a:t>
          </a:r>
          <a:r>
            <a:rPr kumimoji="1" lang="en-US" altLang="ja-JP" sz="1200">
              <a:latin typeface="ＭＳ Ｐゴシック"/>
              <a:ea typeface="ＭＳ Ｐゴシック"/>
            </a:rPr>
            <a:t>74.4</a:t>
          </a:r>
          <a:r>
            <a:rPr kumimoji="1" lang="ja-JP" altLang="en-US" sz="1200">
              <a:latin typeface="ＭＳ Ｐゴシック"/>
              <a:ea typeface="ＭＳ Ｐゴシック"/>
            </a:rPr>
            <a:t>百万円）及び子どもの成長応援臨時給付金</a:t>
          </a:r>
          <a:r>
            <a:rPr kumimoji="1" lang="ja-JP" altLang="ja-JP" sz="1200">
              <a:solidFill>
                <a:schemeClr val="dk1"/>
              </a:solidFill>
              <a:effectLst/>
              <a:latin typeface="ＭＳ Ｐゴシック"/>
              <a:ea typeface="ＭＳ Ｐゴシック"/>
              <a:cs typeface="+mn-cs"/>
            </a:rPr>
            <a:t>（約</a:t>
          </a:r>
          <a:r>
            <a:rPr kumimoji="1" lang="en-US" altLang="ja-JP" sz="1200">
              <a:solidFill>
                <a:schemeClr val="dk1"/>
              </a:solidFill>
              <a:effectLst/>
              <a:latin typeface="ＭＳ Ｐゴシック"/>
              <a:ea typeface="ＭＳ Ｐゴシック"/>
              <a:cs typeface="+mn-cs"/>
            </a:rPr>
            <a:t>44.7</a:t>
          </a:r>
          <a:r>
            <a:rPr kumimoji="1" lang="ja-JP" altLang="ja-JP" sz="1200">
              <a:solidFill>
                <a:schemeClr val="dk1"/>
              </a:solidFill>
              <a:effectLst/>
              <a:latin typeface="ＭＳ Ｐゴシック"/>
              <a:ea typeface="ＭＳ Ｐゴシック"/>
              <a:cs typeface="+mn-cs"/>
            </a:rPr>
            <a:t>百万円）</a:t>
          </a:r>
          <a:r>
            <a:rPr kumimoji="1" lang="ja-JP" altLang="en-US" sz="1200">
              <a:latin typeface="ＭＳ Ｐゴシック"/>
              <a:ea typeface="ＭＳ Ｐゴシック"/>
            </a:rPr>
            <a:t>等の臨時的な扶助費の支給が多かったため、前年度比較で大幅な増となった。</a:t>
          </a:r>
          <a:endParaRPr kumimoji="1" lang="en-US" altLang="ja-JP" sz="1200">
            <a:latin typeface="ＭＳ Ｐゴシック"/>
            <a:ea typeface="ＭＳ Ｐゴシック"/>
          </a:endParaRPr>
        </a:p>
        <a:p>
          <a:r>
            <a:rPr kumimoji="1" lang="ja-JP" altLang="en-US" sz="1200">
              <a:latin typeface="ＭＳ Ｐゴシック"/>
              <a:ea typeface="ＭＳ Ｐゴシック"/>
            </a:rPr>
            <a:t>・衛生費は、前年度から</a:t>
          </a:r>
          <a:r>
            <a:rPr kumimoji="1" lang="en-US" altLang="ja-JP" sz="1200">
              <a:latin typeface="ＭＳ Ｐゴシック"/>
              <a:ea typeface="ＭＳ Ｐゴシック"/>
            </a:rPr>
            <a:t>1,744</a:t>
          </a:r>
          <a:r>
            <a:rPr kumimoji="1" lang="ja-JP" altLang="en-US" sz="1200">
              <a:latin typeface="ＭＳ Ｐゴシック"/>
              <a:ea typeface="ＭＳ Ｐゴシック"/>
            </a:rPr>
            <a:t>円増加し、住民一人当たり</a:t>
          </a:r>
          <a:r>
            <a:rPr kumimoji="1" lang="en-US" altLang="ja-JP" sz="1200">
              <a:latin typeface="ＭＳ Ｐゴシック"/>
              <a:ea typeface="ＭＳ Ｐゴシック"/>
            </a:rPr>
            <a:t>85,393</a:t>
          </a:r>
          <a:r>
            <a:rPr kumimoji="1" lang="ja-JP" altLang="en-US" sz="1200">
              <a:latin typeface="ＭＳ Ｐゴシック"/>
              <a:ea typeface="ＭＳ Ｐゴシック"/>
            </a:rPr>
            <a:t>円となった。地方独立行政法人総合病院国保旭中央病院への運営費負担金や貸付金（転貸債）の経費</a:t>
          </a:r>
          <a:r>
            <a:rPr kumimoji="1" lang="en-US" altLang="ja-JP" sz="1200">
              <a:latin typeface="ＭＳ Ｐゴシック"/>
              <a:ea typeface="ＭＳ Ｐゴシック"/>
            </a:rPr>
            <a:t>(</a:t>
          </a:r>
          <a:r>
            <a:rPr kumimoji="1" lang="ja-JP" altLang="en-US" sz="1200">
              <a:latin typeface="ＭＳ Ｐゴシック"/>
              <a:ea typeface="ＭＳ Ｐゴシック"/>
            </a:rPr>
            <a:t>約</a:t>
          </a:r>
          <a:r>
            <a:rPr kumimoji="1" lang="en-US" altLang="ja-JP" sz="1200">
              <a:latin typeface="ＭＳ Ｐゴシック"/>
              <a:ea typeface="ＭＳ Ｐゴシック"/>
            </a:rPr>
            <a:t>3,112</a:t>
          </a:r>
          <a:r>
            <a:rPr kumimoji="1" lang="ja-JP" altLang="en-US" sz="1200">
              <a:latin typeface="ＭＳ Ｐゴシック"/>
              <a:ea typeface="ＭＳ Ｐゴシック"/>
            </a:rPr>
            <a:t>百万円</a:t>
          </a:r>
          <a:r>
            <a:rPr kumimoji="1" lang="en-US" altLang="ja-JP" sz="1200">
              <a:latin typeface="ＭＳ Ｐゴシック"/>
              <a:ea typeface="ＭＳ Ｐゴシック"/>
            </a:rPr>
            <a:t>)</a:t>
          </a:r>
          <a:r>
            <a:rPr kumimoji="1" lang="ja-JP" altLang="en-US" sz="1200">
              <a:latin typeface="ＭＳ Ｐゴシック"/>
              <a:ea typeface="ＭＳ Ｐゴシック"/>
            </a:rPr>
            <a:t>があるため、類似団体平均に比べて高い状況で推移している。</a:t>
          </a:r>
        </a:p>
        <a:p>
          <a:r>
            <a:rPr kumimoji="1" lang="ja-JP" altLang="en-US" sz="1200">
              <a:latin typeface="ＭＳ Ｐゴシック"/>
              <a:ea typeface="ＭＳ Ｐゴシック"/>
            </a:rPr>
            <a:t>・商工費は、前年度から</a:t>
          </a:r>
          <a:r>
            <a:rPr kumimoji="1" lang="en-US" altLang="ja-JP" sz="1200">
              <a:latin typeface="ＭＳ Ｐゴシック"/>
              <a:ea typeface="ＭＳ Ｐゴシック"/>
            </a:rPr>
            <a:t>2,844</a:t>
          </a:r>
          <a:r>
            <a:rPr kumimoji="1" lang="ja-JP" altLang="en-US" sz="1200">
              <a:latin typeface="ＭＳ Ｐゴシック"/>
              <a:ea typeface="ＭＳ Ｐゴシック"/>
            </a:rPr>
            <a:t>円減少し、住民一人当たり</a:t>
          </a:r>
          <a:r>
            <a:rPr kumimoji="1" lang="en-US" altLang="ja-JP" sz="1200">
              <a:latin typeface="ＭＳ Ｐゴシック"/>
              <a:ea typeface="ＭＳ Ｐゴシック"/>
            </a:rPr>
            <a:t>7,386</a:t>
          </a:r>
          <a:r>
            <a:rPr kumimoji="1" lang="ja-JP" altLang="en-US" sz="1200">
              <a:latin typeface="ＭＳ Ｐゴシック"/>
              <a:ea typeface="ＭＳ Ｐゴシック"/>
            </a:rPr>
            <a:t>円となった。前年度に中小企業等物価高騰対策支援金給付事業</a:t>
          </a:r>
          <a:r>
            <a:rPr kumimoji="1" lang="en-US" altLang="ja-JP" sz="1200">
              <a:latin typeface="ＭＳ Ｐゴシック"/>
              <a:ea typeface="ＭＳ Ｐゴシック"/>
            </a:rPr>
            <a:t>(</a:t>
          </a:r>
          <a:r>
            <a:rPr kumimoji="1" lang="ja-JP" altLang="en-US" sz="1200">
              <a:latin typeface="ＭＳ Ｐゴシック"/>
              <a:ea typeface="ＭＳ Ｐゴシック"/>
            </a:rPr>
            <a:t>約</a:t>
          </a:r>
          <a:r>
            <a:rPr kumimoji="1" lang="en-US" altLang="ja-JP" sz="1200">
              <a:latin typeface="ＭＳ Ｐゴシック"/>
              <a:ea typeface="ＭＳ Ｐゴシック"/>
            </a:rPr>
            <a:t>230</a:t>
          </a:r>
          <a:r>
            <a:rPr kumimoji="1" lang="ja-JP" altLang="en-US" sz="1200">
              <a:latin typeface="ＭＳ Ｐゴシック"/>
              <a:ea typeface="ＭＳ Ｐゴシック"/>
            </a:rPr>
            <a:t>百万円</a:t>
          </a:r>
          <a:r>
            <a:rPr kumimoji="1" lang="en-US" altLang="ja-JP" sz="1200">
              <a:latin typeface="ＭＳ Ｐゴシック"/>
              <a:ea typeface="ＭＳ Ｐゴシック"/>
            </a:rPr>
            <a:t>)</a:t>
          </a:r>
          <a:r>
            <a:rPr kumimoji="1" lang="ja-JP" altLang="en-US" sz="1200">
              <a:latin typeface="ＭＳ Ｐゴシック"/>
              <a:ea typeface="ＭＳ Ｐゴシック"/>
            </a:rPr>
            <a:t>を実施したため、前年度比較で減となった。</a:t>
          </a:r>
        </a:p>
        <a:p>
          <a:r>
            <a:rPr kumimoji="1" lang="ja-JP" altLang="en-US" sz="1200">
              <a:latin typeface="ＭＳ Ｐゴシック"/>
              <a:ea typeface="ＭＳ Ｐゴシック"/>
            </a:rPr>
            <a:t>・消防費は、前年度から</a:t>
          </a:r>
          <a:r>
            <a:rPr kumimoji="1" lang="en-US" altLang="ja-JP" sz="1200">
              <a:latin typeface="ＭＳ Ｐゴシック"/>
              <a:ea typeface="ＭＳ Ｐゴシック"/>
            </a:rPr>
            <a:t>8,658</a:t>
          </a:r>
          <a:r>
            <a:rPr kumimoji="1" lang="ja-JP" altLang="en-US" sz="1200">
              <a:latin typeface="ＭＳ Ｐゴシック"/>
              <a:ea typeface="ＭＳ Ｐゴシック"/>
            </a:rPr>
            <a:t>円増加し、住民一人当たり</a:t>
          </a:r>
          <a:r>
            <a:rPr kumimoji="1" lang="en-US" altLang="ja-JP" sz="1200">
              <a:latin typeface="ＭＳ Ｐゴシック"/>
              <a:ea typeface="ＭＳ Ｐゴシック"/>
            </a:rPr>
            <a:t>25,358</a:t>
          </a:r>
          <a:r>
            <a:rPr kumimoji="1" lang="ja-JP" altLang="en-US" sz="1200">
              <a:latin typeface="ＭＳ Ｐゴシック"/>
              <a:ea typeface="ＭＳ Ｐゴシック"/>
            </a:rPr>
            <a:t>円となった。消防統合分署の建設により増加した。この建設工事は令和</a:t>
          </a:r>
          <a:r>
            <a:rPr kumimoji="1" lang="en-US" altLang="ja-JP" sz="1200">
              <a:latin typeface="ＭＳ Ｐゴシック"/>
              <a:ea typeface="ＭＳ Ｐゴシック"/>
            </a:rPr>
            <a:t>6</a:t>
          </a:r>
          <a:r>
            <a:rPr kumimoji="1" lang="ja-JP" altLang="en-US" sz="1200">
              <a:latin typeface="ＭＳ Ｐゴシック"/>
              <a:ea typeface="ＭＳ Ｐゴシック"/>
            </a:rPr>
            <a:t>年までの継続事業であるため、</a:t>
          </a:r>
          <a:r>
            <a:rPr kumimoji="1" lang="ja-JP" altLang="ja-JP" sz="1200">
              <a:solidFill>
                <a:schemeClr val="dk1"/>
              </a:solidFill>
              <a:effectLst/>
              <a:latin typeface="ＭＳ Ｐゴシック"/>
              <a:ea typeface="ＭＳ Ｐゴシック"/>
              <a:cs typeface="+mn-cs"/>
            </a:rPr>
            <a:t>類似団体平均に比べて高い状況で推移</a:t>
          </a:r>
          <a:r>
            <a:rPr kumimoji="1" lang="ja-JP" altLang="en-US" sz="1200">
              <a:solidFill>
                <a:schemeClr val="dk1"/>
              </a:solidFill>
              <a:effectLst/>
              <a:latin typeface="ＭＳ Ｐゴシック"/>
              <a:ea typeface="ＭＳ Ｐゴシック"/>
              <a:cs typeface="+mn-cs"/>
            </a:rPr>
            <a:t>することが見込まれる</a:t>
          </a:r>
          <a:r>
            <a:rPr kumimoji="1" lang="ja-JP" altLang="ja-JP" sz="1200">
              <a:solidFill>
                <a:schemeClr val="dk1"/>
              </a:solidFill>
              <a:effectLst/>
              <a:latin typeface="ＭＳ Ｐゴシック"/>
              <a:ea typeface="ＭＳ Ｐゴシック"/>
              <a:cs typeface="+mn-cs"/>
            </a:rPr>
            <a:t>。</a:t>
          </a:r>
          <a:endParaRPr lang="ja-JP" altLang="ja-JP" sz="1200">
            <a:effectLst/>
            <a:latin typeface="ＭＳ Ｐゴシック"/>
            <a:ea typeface="ＭＳ Ｐゴシック"/>
          </a:endParaRPr>
        </a:p>
        <a:p>
          <a:pPr marL="0" marR="0" lvl="0" indent="0" defTabSz="914400" eaLnBrk="1" fontAlgn="auto" latinLnBrk="0" hangingPunct="1">
            <a:lnSpc>
              <a:spcPct val="100000"/>
            </a:lnSpc>
            <a:spcBef>
              <a:spcPts val="0"/>
            </a:spcBef>
            <a:spcAft>
              <a:spcPts val="0"/>
            </a:spcAft>
            <a:defRPr/>
          </a:pPr>
          <a:r>
            <a:rPr kumimoji="1" lang="ja-JP" altLang="en-US" sz="1200">
              <a:latin typeface="ＭＳ Ｐゴシック"/>
              <a:ea typeface="ＭＳ Ｐゴシック"/>
            </a:rPr>
            <a:t>・公債費は、前年度から</a:t>
          </a:r>
          <a:r>
            <a:rPr kumimoji="1" lang="en-US" altLang="ja-JP" sz="1200">
              <a:latin typeface="ＭＳ Ｐゴシック"/>
              <a:ea typeface="ＭＳ Ｐゴシック"/>
            </a:rPr>
            <a:t>3,932</a:t>
          </a:r>
          <a:r>
            <a:rPr kumimoji="1" lang="ja-JP" altLang="en-US" sz="1200">
              <a:latin typeface="ＭＳ Ｐゴシック"/>
              <a:ea typeface="ＭＳ Ｐゴシック"/>
            </a:rPr>
            <a:t>円増加し、住民一人当たり</a:t>
          </a:r>
          <a:r>
            <a:rPr kumimoji="1" lang="en-US" altLang="ja-JP" sz="1200">
              <a:latin typeface="ＭＳ Ｐゴシック"/>
              <a:ea typeface="ＭＳ Ｐゴシック"/>
            </a:rPr>
            <a:t>59,911</a:t>
          </a:r>
          <a:r>
            <a:rPr kumimoji="1" lang="ja-JP" altLang="en-US" sz="1200">
              <a:latin typeface="ＭＳ Ｐゴシック"/>
              <a:ea typeface="ＭＳ Ｐゴシック"/>
            </a:rPr>
            <a:t>円となった。地方債新規発行分の元金償還が始まったことにより増加した。これまでは類似団体平均よりも低い数値を示してきたが、今後は大型公共事業の元金償還が控えているため、</a:t>
          </a:r>
          <a:r>
            <a:rPr kumimoji="1" lang="ja-JP" altLang="ja-JP" sz="1200">
              <a:solidFill>
                <a:schemeClr val="dk1"/>
              </a:solidFill>
              <a:effectLst/>
              <a:latin typeface="ＭＳ Ｐゴシック"/>
              <a:ea typeface="ＭＳ Ｐゴシック"/>
              <a:cs typeface="+mn-cs"/>
            </a:rPr>
            <a:t>類似団体平均に比べて高い状況で推移することが見込まれる。</a:t>
          </a:r>
          <a:endParaRPr lang="ja-JP" altLang="ja-JP" sz="1200">
            <a:effectLst/>
            <a:latin typeface="ＭＳ Ｐゴシック"/>
            <a:ea typeface="ＭＳ Ｐゴシック"/>
          </a:endParaRPr>
        </a:p>
        <a:p>
          <a:endParaRPr kumimoji="1" lang="ja-JP" altLang="en-US" sz="12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6135" y="10066655"/>
          <a:ext cx="69532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6135" y="10811510"/>
          <a:ext cx="69532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200025</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6135" y="11800840"/>
          <a:ext cx="6953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15</xdr:col>
      <xdr:colOff>723900</xdr:colOff>
      <xdr:row>49</xdr:row>
      <xdr:rowOff>0</xdr:rowOff>
    </xdr:to>
    <xdr:sp macro="" textlink="">
      <xdr:nvSpPr>
        <xdr:cNvPr id="7" name="Rectangle 6"/>
        <xdr:cNvSpPr>
          <a:spLocks noChangeArrowheads="1"/>
        </xdr:cNvSpPr>
      </xdr:nvSpPr>
      <xdr:spPr>
        <a:xfrm>
          <a:off x="11003280" y="9601835"/>
          <a:ext cx="598424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324485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219710</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3132435" y="285750"/>
          <a:ext cx="38169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千葉県旭市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実質単年度収支が令和３年度決算からマイナスに転じている要因は、前年度決算剰余金の</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を財政調整基金ではなく減債基金に積み立てたことで、実質単年度収支における黒字の要素である積立金の額が減少したためである。</a:t>
          </a:r>
          <a:endParaRPr lang="ja-JP" altLang="ja-JP" sz="1400">
            <a:effectLst/>
          </a:endParaRPr>
        </a:p>
        <a:p>
          <a:r>
            <a:rPr kumimoji="1" lang="ja-JP" altLang="ja-JP" sz="1100">
              <a:solidFill>
                <a:schemeClr val="dk1"/>
              </a:solidFill>
              <a:effectLst/>
              <a:latin typeface="+mn-lt"/>
              <a:ea typeface="+mn-ea"/>
              <a:cs typeface="+mn-cs"/>
            </a:rPr>
            <a:t>　今後も財政調整基金を取り崩しながらの財政運営が続く見込みであるため、財政調整基金の残高を注視しつつ、真に必要な事業の精査を行うなど行財政改革を推進し、健全な財政運営の確保に努めていく。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千葉県旭市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914400</xdr:colOff>
      <xdr:row>4</xdr:row>
      <xdr:rowOff>199390</xdr:rowOff>
    </xdr:to>
    <xdr:sp macro="" textlink="">
      <xdr:nvSpPr>
        <xdr:cNvPr id="9" name="テキスト ボックス 6"/>
        <xdr:cNvSpPr txBox="1">
          <a:spLocks noChangeArrowheads="1"/>
        </xdr:cNvSpPr>
      </xdr:nvSpPr>
      <xdr:spPr>
        <a:xfrm>
          <a:off x="507365" y="657225"/>
          <a:ext cx="431736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・連結赤字比率については、平成</a:t>
          </a:r>
          <a:r>
            <a:rPr kumimoji="1" lang="en-US" altLang="ja-JP" sz="1300">
              <a:solidFill>
                <a:schemeClr val="dk1"/>
              </a:solidFill>
              <a:effectLst/>
              <a:latin typeface="+mn-lt"/>
              <a:ea typeface="+mn-ea"/>
              <a:cs typeface="+mn-cs"/>
            </a:rPr>
            <a:t>19</a:t>
          </a:r>
          <a:r>
            <a:rPr kumimoji="1" lang="ja-JP" altLang="ja-JP" sz="1300">
              <a:solidFill>
                <a:schemeClr val="dk1"/>
              </a:solidFill>
              <a:effectLst/>
              <a:latin typeface="+mn-lt"/>
              <a:ea typeface="+mn-ea"/>
              <a:cs typeface="+mn-cs"/>
            </a:rPr>
            <a:t>年度以降、一般会計及び特別会計の実質収支額に赤字が生じたことはなく、また、公営企業会計においても資金不足額が生じたことはないため、連結赤字比率は算出されていない。</a:t>
          </a:r>
          <a:endParaRPr lang="ja-JP" altLang="ja-JP" sz="1300">
            <a:effectLst/>
          </a:endParaRPr>
        </a:p>
        <a:p>
          <a:r>
            <a:rPr kumimoji="1" lang="ja-JP" altLang="ja-JP" sz="1300">
              <a:solidFill>
                <a:schemeClr val="dk1"/>
              </a:solidFill>
              <a:effectLst/>
              <a:latin typeface="+mn-lt"/>
              <a:ea typeface="+mn-ea"/>
              <a:cs typeface="+mn-cs"/>
            </a:rPr>
            <a:t>　今後も赤字や資金不足が生じないよう、持続可能で適正な財政運営に努める。</a:t>
          </a:r>
          <a:endParaRPr lang="ja-JP" altLang="ja-JP" sz="1300">
            <a:effectLst/>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754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754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754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Relationships xmlns="http://schemas.openxmlformats.org/package/2006/relationships"><Relationship Id="rId1"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drawing" Target="../drawings/drawing13.xml" /></Relationships>
</file>

<file path=xl/worksheets/_rels/sheet15.xml.rels><?xml version="1.0" encoding="UTF-8"?><Relationships xmlns="http://schemas.openxmlformats.org/package/2006/relationships"><Relationship Id="rId1" Type="http://schemas.openxmlformats.org/officeDocument/2006/relationships/drawing" Target="../drawings/drawing14.xml" /></Relationships>
</file>

<file path=xl/worksheets/_rels/sheet16.xml.rels><?xml version="1.0" encoding="UTF-8"?><Relationships xmlns="http://schemas.openxmlformats.org/package/2006/relationships"><Relationship Id="rId1" Type="http://schemas.openxmlformats.org/officeDocument/2006/relationships/drawing" Target="../drawings/drawing15.xml" /></Relationships>
</file>

<file path=xl/worksheets/_rels/sheet2.xml.rels><?xml version="1.0" encoding="UTF-8"?><Relationships xmlns="http://schemas.openxmlformats.org/package/2006/relationships"><Relationship Id="rId1" Type="http://schemas.openxmlformats.org/officeDocument/2006/relationships/drawing" Target="../drawings/drawing1.xml" /></Relationships>
</file>

<file path=xl/worksheets/_rels/sheet4.xml.rels><?xml version="1.0" encoding="UTF-8"?><Relationships xmlns="http://schemas.openxmlformats.org/package/2006/relationships"><Relationship Id="rId1"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1.25" zeroHeight="1"/>
  <cols>
    <col min="1" max="11" width="2.109375" style="1" customWidth="1"/>
    <col min="12" max="12" width="2.21875" style="1" customWidth="1"/>
    <col min="13" max="17" width="2.33203125" style="1" customWidth="1"/>
    <col min="18" max="119" width="2.109375" style="1" customWidth="1"/>
    <col min="120" max="16384" width="0" style="1" hidden="1" customWidth="1"/>
  </cols>
  <sheetData>
    <row r="1" spans="1:119" ht="33" customHeight="1">
      <c r="B1" s="3" t="s">
        <v>133</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134</v>
      </c>
      <c r="C2" s="4"/>
      <c r="D2" s="40"/>
    </row>
    <row r="3" spans="1:119" ht="18.75" customHeight="1">
      <c r="A3" s="2"/>
      <c r="B3" s="5" t="s">
        <v>135</v>
      </c>
      <c r="C3" s="22"/>
      <c r="D3" s="22"/>
      <c r="E3" s="44"/>
      <c r="F3" s="44"/>
      <c r="G3" s="44"/>
      <c r="H3" s="44"/>
      <c r="I3" s="44"/>
      <c r="J3" s="44"/>
      <c r="K3" s="44"/>
      <c r="L3" s="44" t="s">
        <v>139</v>
      </c>
      <c r="M3" s="44"/>
      <c r="N3" s="44"/>
      <c r="O3" s="44"/>
      <c r="P3" s="44"/>
      <c r="Q3" s="44"/>
      <c r="R3" s="94"/>
      <c r="S3" s="94"/>
      <c r="T3" s="94"/>
      <c r="U3" s="94"/>
      <c r="V3" s="112"/>
      <c r="W3" s="127" t="s">
        <v>141</v>
      </c>
      <c r="X3" s="137"/>
      <c r="Y3" s="137"/>
      <c r="Z3" s="137"/>
      <c r="AA3" s="137"/>
      <c r="AB3" s="22"/>
      <c r="AC3" s="94" t="s">
        <v>142</v>
      </c>
      <c r="AD3" s="137"/>
      <c r="AE3" s="137"/>
      <c r="AF3" s="137"/>
      <c r="AG3" s="137"/>
      <c r="AH3" s="137"/>
      <c r="AI3" s="137"/>
      <c r="AJ3" s="137"/>
      <c r="AK3" s="137"/>
      <c r="AL3" s="164"/>
      <c r="AM3" s="127" t="s">
        <v>144</v>
      </c>
      <c r="AN3" s="137"/>
      <c r="AO3" s="137"/>
      <c r="AP3" s="137"/>
      <c r="AQ3" s="137"/>
      <c r="AR3" s="137"/>
      <c r="AS3" s="137"/>
      <c r="AT3" s="137"/>
      <c r="AU3" s="137"/>
      <c r="AV3" s="137"/>
      <c r="AW3" s="137"/>
      <c r="AX3" s="164"/>
      <c r="AY3" s="10" t="s">
        <v>8</v>
      </c>
      <c r="AZ3" s="27"/>
      <c r="BA3" s="27"/>
      <c r="BB3" s="27"/>
      <c r="BC3" s="27"/>
      <c r="BD3" s="27"/>
      <c r="BE3" s="27"/>
      <c r="BF3" s="27"/>
      <c r="BG3" s="27"/>
      <c r="BH3" s="27"/>
      <c r="BI3" s="27"/>
      <c r="BJ3" s="27"/>
      <c r="BK3" s="27"/>
      <c r="BL3" s="27"/>
      <c r="BM3" s="207"/>
      <c r="BN3" s="127" t="s">
        <v>148</v>
      </c>
      <c r="BO3" s="137"/>
      <c r="BP3" s="137"/>
      <c r="BQ3" s="137"/>
      <c r="BR3" s="137"/>
      <c r="BS3" s="137"/>
      <c r="BT3" s="137"/>
      <c r="BU3" s="164"/>
      <c r="BV3" s="127" t="s">
        <v>16</v>
      </c>
      <c r="BW3" s="137"/>
      <c r="BX3" s="137"/>
      <c r="BY3" s="137"/>
      <c r="BZ3" s="137"/>
      <c r="CA3" s="137"/>
      <c r="CB3" s="137"/>
      <c r="CC3" s="164"/>
      <c r="CD3" s="10" t="s">
        <v>8</v>
      </c>
      <c r="CE3" s="27"/>
      <c r="CF3" s="27"/>
      <c r="CG3" s="27"/>
      <c r="CH3" s="27"/>
      <c r="CI3" s="27"/>
      <c r="CJ3" s="27"/>
      <c r="CK3" s="27"/>
      <c r="CL3" s="27"/>
      <c r="CM3" s="27"/>
      <c r="CN3" s="27"/>
      <c r="CO3" s="27"/>
      <c r="CP3" s="27"/>
      <c r="CQ3" s="27"/>
      <c r="CR3" s="27"/>
      <c r="CS3" s="207"/>
      <c r="CT3" s="127" t="s">
        <v>149</v>
      </c>
      <c r="CU3" s="137"/>
      <c r="CV3" s="137"/>
      <c r="CW3" s="137"/>
      <c r="CX3" s="137"/>
      <c r="CY3" s="137"/>
      <c r="CZ3" s="137"/>
      <c r="DA3" s="164"/>
      <c r="DB3" s="127" t="s">
        <v>151</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152</v>
      </c>
      <c r="AZ4" s="197"/>
      <c r="BA4" s="197"/>
      <c r="BB4" s="197"/>
      <c r="BC4" s="197"/>
      <c r="BD4" s="197"/>
      <c r="BE4" s="197"/>
      <c r="BF4" s="197"/>
      <c r="BG4" s="197"/>
      <c r="BH4" s="197"/>
      <c r="BI4" s="197"/>
      <c r="BJ4" s="197"/>
      <c r="BK4" s="197"/>
      <c r="BL4" s="197"/>
      <c r="BM4" s="208"/>
      <c r="BN4" s="213">
        <v>34083495</v>
      </c>
      <c r="BO4" s="216"/>
      <c r="BP4" s="216"/>
      <c r="BQ4" s="216"/>
      <c r="BR4" s="216"/>
      <c r="BS4" s="216"/>
      <c r="BT4" s="216"/>
      <c r="BU4" s="219"/>
      <c r="BV4" s="213">
        <v>33337108</v>
      </c>
      <c r="BW4" s="216"/>
      <c r="BX4" s="216"/>
      <c r="BY4" s="216"/>
      <c r="BZ4" s="216"/>
      <c r="CA4" s="216"/>
      <c r="CB4" s="216"/>
      <c r="CC4" s="219"/>
      <c r="CD4" s="222" t="s">
        <v>154</v>
      </c>
      <c r="CE4" s="223"/>
      <c r="CF4" s="223"/>
      <c r="CG4" s="223"/>
      <c r="CH4" s="223"/>
      <c r="CI4" s="223"/>
      <c r="CJ4" s="223"/>
      <c r="CK4" s="223"/>
      <c r="CL4" s="223"/>
      <c r="CM4" s="223"/>
      <c r="CN4" s="223"/>
      <c r="CO4" s="223"/>
      <c r="CP4" s="223"/>
      <c r="CQ4" s="223"/>
      <c r="CR4" s="223"/>
      <c r="CS4" s="226"/>
      <c r="CT4" s="229">
        <v>6.6</v>
      </c>
      <c r="CU4" s="237"/>
      <c r="CV4" s="237"/>
      <c r="CW4" s="237"/>
      <c r="CX4" s="237"/>
      <c r="CY4" s="237"/>
      <c r="CZ4" s="237"/>
      <c r="DA4" s="245"/>
      <c r="DB4" s="229">
        <v>7.4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155</v>
      </c>
      <c r="AN5" s="58"/>
      <c r="AO5" s="58"/>
      <c r="AP5" s="58"/>
      <c r="AQ5" s="58"/>
      <c r="AR5" s="58"/>
      <c r="AS5" s="58"/>
      <c r="AT5" s="63"/>
      <c r="AU5" s="182" t="s">
        <v>72</v>
      </c>
      <c r="AV5" s="139"/>
      <c r="AW5" s="139"/>
      <c r="AX5" s="139"/>
      <c r="AY5" s="190" t="s">
        <v>145</v>
      </c>
      <c r="AZ5" s="198"/>
      <c r="BA5" s="198"/>
      <c r="BB5" s="198"/>
      <c r="BC5" s="198"/>
      <c r="BD5" s="198"/>
      <c r="BE5" s="198"/>
      <c r="BF5" s="198"/>
      <c r="BG5" s="198"/>
      <c r="BH5" s="198"/>
      <c r="BI5" s="198"/>
      <c r="BJ5" s="198"/>
      <c r="BK5" s="198"/>
      <c r="BL5" s="198"/>
      <c r="BM5" s="209"/>
      <c r="BN5" s="214">
        <v>32691516</v>
      </c>
      <c r="BO5" s="217"/>
      <c r="BP5" s="217"/>
      <c r="BQ5" s="217"/>
      <c r="BR5" s="217"/>
      <c r="BS5" s="217"/>
      <c r="BT5" s="217"/>
      <c r="BU5" s="220"/>
      <c r="BV5" s="214">
        <v>31909985</v>
      </c>
      <c r="BW5" s="217"/>
      <c r="BX5" s="217"/>
      <c r="BY5" s="217"/>
      <c r="BZ5" s="217"/>
      <c r="CA5" s="217"/>
      <c r="CB5" s="217"/>
      <c r="CC5" s="220"/>
      <c r="CD5" s="192" t="s">
        <v>157</v>
      </c>
      <c r="CE5" s="111"/>
      <c r="CF5" s="111"/>
      <c r="CG5" s="111"/>
      <c r="CH5" s="111"/>
      <c r="CI5" s="111"/>
      <c r="CJ5" s="111"/>
      <c r="CK5" s="111"/>
      <c r="CL5" s="111"/>
      <c r="CM5" s="111"/>
      <c r="CN5" s="111"/>
      <c r="CO5" s="111"/>
      <c r="CP5" s="111"/>
      <c r="CQ5" s="111"/>
      <c r="CR5" s="111"/>
      <c r="CS5" s="211"/>
      <c r="CT5" s="230">
        <v>94.5</v>
      </c>
      <c r="CU5" s="238"/>
      <c r="CV5" s="238"/>
      <c r="CW5" s="238"/>
      <c r="CX5" s="238"/>
      <c r="CY5" s="238"/>
      <c r="CZ5" s="238"/>
      <c r="DA5" s="246"/>
      <c r="DB5" s="230">
        <v>92.2</v>
      </c>
      <c r="DC5" s="238"/>
      <c r="DD5" s="238"/>
      <c r="DE5" s="238"/>
      <c r="DF5" s="238"/>
      <c r="DG5" s="238"/>
      <c r="DH5" s="238"/>
      <c r="DI5" s="246"/>
    </row>
    <row r="6" spans="1:119" ht="18.75" customHeight="1">
      <c r="A6" s="2"/>
      <c r="B6" s="8" t="s">
        <v>158</v>
      </c>
      <c r="C6" s="25"/>
      <c r="D6" s="25"/>
      <c r="E6" s="47"/>
      <c r="F6" s="47"/>
      <c r="G6" s="47"/>
      <c r="H6" s="47"/>
      <c r="I6" s="47"/>
      <c r="J6" s="47"/>
      <c r="K6" s="47"/>
      <c r="L6" s="47" t="s">
        <v>162</v>
      </c>
      <c r="M6" s="47"/>
      <c r="N6" s="47"/>
      <c r="O6" s="47"/>
      <c r="P6" s="47"/>
      <c r="Q6" s="47"/>
      <c r="R6" s="50"/>
      <c r="S6" s="50"/>
      <c r="T6" s="50"/>
      <c r="U6" s="50"/>
      <c r="V6" s="115"/>
      <c r="W6" s="130" t="s">
        <v>164</v>
      </c>
      <c r="X6" s="56"/>
      <c r="Y6" s="56"/>
      <c r="Z6" s="56"/>
      <c r="AA6" s="56"/>
      <c r="AB6" s="25"/>
      <c r="AC6" s="145" t="s">
        <v>165</v>
      </c>
      <c r="AD6" s="153"/>
      <c r="AE6" s="153"/>
      <c r="AF6" s="153"/>
      <c r="AG6" s="153"/>
      <c r="AH6" s="153"/>
      <c r="AI6" s="153"/>
      <c r="AJ6" s="153"/>
      <c r="AK6" s="153"/>
      <c r="AL6" s="167"/>
      <c r="AM6" s="175" t="s">
        <v>77</v>
      </c>
      <c r="AN6" s="58"/>
      <c r="AO6" s="58"/>
      <c r="AP6" s="58"/>
      <c r="AQ6" s="58"/>
      <c r="AR6" s="58"/>
      <c r="AS6" s="58"/>
      <c r="AT6" s="63"/>
      <c r="AU6" s="182" t="s">
        <v>72</v>
      </c>
      <c r="AV6" s="139"/>
      <c r="AW6" s="139"/>
      <c r="AX6" s="139"/>
      <c r="AY6" s="190" t="s">
        <v>169</v>
      </c>
      <c r="AZ6" s="198"/>
      <c r="BA6" s="198"/>
      <c r="BB6" s="198"/>
      <c r="BC6" s="198"/>
      <c r="BD6" s="198"/>
      <c r="BE6" s="198"/>
      <c r="BF6" s="198"/>
      <c r="BG6" s="198"/>
      <c r="BH6" s="198"/>
      <c r="BI6" s="198"/>
      <c r="BJ6" s="198"/>
      <c r="BK6" s="198"/>
      <c r="BL6" s="198"/>
      <c r="BM6" s="209"/>
      <c r="BN6" s="214">
        <v>1391979</v>
      </c>
      <c r="BO6" s="217"/>
      <c r="BP6" s="217"/>
      <c r="BQ6" s="217"/>
      <c r="BR6" s="217"/>
      <c r="BS6" s="217"/>
      <c r="BT6" s="217"/>
      <c r="BU6" s="220"/>
      <c r="BV6" s="214">
        <v>1427123</v>
      </c>
      <c r="BW6" s="217"/>
      <c r="BX6" s="217"/>
      <c r="BY6" s="217"/>
      <c r="BZ6" s="217"/>
      <c r="CA6" s="217"/>
      <c r="CB6" s="217"/>
      <c r="CC6" s="220"/>
      <c r="CD6" s="192" t="s">
        <v>170</v>
      </c>
      <c r="CE6" s="111"/>
      <c r="CF6" s="111"/>
      <c r="CG6" s="111"/>
      <c r="CH6" s="111"/>
      <c r="CI6" s="111"/>
      <c r="CJ6" s="111"/>
      <c r="CK6" s="111"/>
      <c r="CL6" s="111"/>
      <c r="CM6" s="111"/>
      <c r="CN6" s="111"/>
      <c r="CO6" s="111"/>
      <c r="CP6" s="111"/>
      <c r="CQ6" s="111"/>
      <c r="CR6" s="111"/>
      <c r="CS6" s="211"/>
      <c r="CT6" s="231">
        <v>95.2</v>
      </c>
      <c r="CU6" s="239"/>
      <c r="CV6" s="239"/>
      <c r="CW6" s="239"/>
      <c r="CX6" s="239"/>
      <c r="CY6" s="239"/>
      <c r="CZ6" s="239"/>
      <c r="DA6" s="247"/>
      <c r="DB6" s="231">
        <v>93.7</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171</v>
      </c>
      <c r="AN7" s="58"/>
      <c r="AO7" s="58"/>
      <c r="AP7" s="58"/>
      <c r="AQ7" s="58"/>
      <c r="AR7" s="58"/>
      <c r="AS7" s="58"/>
      <c r="AT7" s="63"/>
      <c r="AU7" s="182" t="s">
        <v>72</v>
      </c>
      <c r="AV7" s="139"/>
      <c r="AW7" s="139"/>
      <c r="AX7" s="139"/>
      <c r="AY7" s="190" t="s">
        <v>172</v>
      </c>
      <c r="AZ7" s="198"/>
      <c r="BA7" s="198"/>
      <c r="BB7" s="198"/>
      <c r="BC7" s="198"/>
      <c r="BD7" s="198"/>
      <c r="BE7" s="198"/>
      <c r="BF7" s="198"/>
      <c r="BG7" s="198"/>
      <c r="BH7" s="198"/>
      <c r="BI7" s="198"/>
      <c r="BJ7" s="198"/>
      <c r="BK7" s="198"/>
      <c r="BL7" s="198"/>
      <c r="BM7" s="209"/>
      <c r="BN7" s="214">
        <v>180598</v>
      </c>
      <c r="BO7" s="217"/>
      <c r="BP7" s="217"/>
      <c r="BQ7" s="217"/>
      <c r="BR7" s="217"/>
      <c r="BS7" s="217"/>
      <c r="BT7" s="217"/>
      <c r="BU7" s="220"/>
      <c r="BV7" s="214">
        <v>95092</v>
      </c>
      <c r="BW7" s="217"/>
      <c r="BX7" s="217"/>
      <c r="BY7" s="217"/>
      <c r="BZ7" s="217"/>
      <c r="CA7" s="217"/>
      <c r="CB7" s="217"/>
      <c r="CC7" s="220"/>
      <c r="CD7" s="192" t="s">
        <v>174</v>
      </c>
      <c r="CE7" s="111"/>
      <c r="CF7" s="111"/>
      <c r="CG7" s="111"/>
      <c r="CH7" s="111"/>
      <c r="CI7" s="111"/>
      <c r="CJ7" s="111"/>
      <c r="CK7" s="111"/>
      <c r="CL7" s="111"/>
      <c r="CM7" s="111"/>
      <c r="CN7" s="111"/>
      <c r="CO7" s="111"/>
      <c r="CP7" s="111"/>
      <c r="CQ7" s="111"/>
      <c r="CR7" s="111"/>
      <c r="CS7" s="211"/>
      <c r="CT7" s="214">
        <v>18270075</v>
      </c>
      <c r="CU7" s="217"/>
      <c r="CV7" s="217"/>
      <c r="CW7" s="217"/>
      <c r="CX7" s="217"/>
      <c r="CY7" s="217"/>
      <c r="CZ7" s="217"/>
      <c r="DA7" s="220"/>
      <c r="DB7" s="214">
        <v>18093017</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175</v>
      </c>
      <c r="AN8" s="58"/>
      <c r="AO8" s="58"/>
      <c r="AP8" s="58"/>
      <c r="AQ8" s="58"/>
      <c r="AR8" s="58"/>
      <c r="AS8" s="58"/>
      <c r="AT8" s="63"/>
      <c r="AU8" s="182" t="s">
        <v>72</v>
      </c>
      <c r="AV8" s="139"/>
      <c r="AW8" s="139"/>
      <c r="AX8" s="139"/>
      <c r="AY8" s="190" t="s">
        <v>178</v>
      </c>
      <c r="AZ8" s="198"/>
      <c r="BA8" s="198"/>
      <c r="BB8" s="198"/>
      <c r="BC8" s="198"/>
      <c r="BD8" s="198"/>
      <c r="BE8" s="198"/>
      <c r="BF8" s="198"/>
      <c r="BG8" s="198"/>
      <c r="BH8" s="198"/>
      <c r="BI8" s="198"/>
      <c r="BJ8" s="198"/>
      <c r="BK8" s="198"/>
      <c r="BL8" s="198"/>
      <c r="BM8" s="209"/>
      <c r="BN8" s="214">
        <v>1211381</v>
      </c>
      <c r="BO8" s="217"/>
      <c r="BP8" s="217"/>
      <c r="BQ8" s="217"/>
      <c r="BR8" s="217"/>
      <c r="BS8" s="217"/>
      <c r="BT8" s="217"/>
      <c r="BU8" s="220"/>
      <c r="BV8" s="214">
        <v>1332031</v>
      </c>
      <c r="BW8" s="217"/>
      <c r="BX8" s="217"/>
      <c r="BY8" s="217"/>
      <c r="BZ8" s="217"/>
      <c r="CA8" s="217"/>
      <c r="CB8" s="217"/>
      <c r="CC8" s="220"/>
      <c r="CD8" s="192" t="s">
        <v>179</v>
      </c>
      <c r="CE8" s="111"/>
      <c r="CF8" s="111"/>
      <c r="CG8" s="111"/>
      <c r="CH8" s="111"/>
      <c r="CI8" s="111"/>
      <c r="CJ8" s="111"/>
      <c r="CK8" s="111"/>
      <c r="CL8" s="111"/>
      <c r="CM8" s="111"/>
      <c r="CN8" s="111"/>
      <c r="CO8" s="111"/>
      <c r="CP8" s="111"/>
      <c r="CQ8" s="111"/>
      <c r="CR8" s="111"/>
      <c r="CS8" s="211"/>
      <c r="CT8" s="232">
        <v>0.49</v>
      </c>
      <c r="CU8" s="240"/>
      <c r="CV8" s="240"/>
      <c r="CW8" s="240"/>
      <c r="CX8" s="240"/>
      <c r="CY8" s="240"/>
      <c r="CZ8" s="240"/>
      <c r="DA8" s="248"/>
      <c r="DB8" s="232">
        <v>0.49</v>
      </c>
      <c r="DC8" s="240"/>
      <c r="DD8" s="240"/>
      <c r="DE8" s="240"/>
      <c r="DF8" s="240"/>
      <c r="DG8" s="240"/>
      <c r="DH8" s="240"/>
      <c r="DI8" s="248"/>
    </row>
    <row r="9" spans="1:119" ht="18.75" customHeight="1">
      <c r="A9" s="2"/>
      <c r="B9" s="10" t="s">
        <v>20</v>
      </c>
      <c r="C9" s="27"/>
      <c r="D9" s="27"/>
      <c r="E9" s="27"/>
      <c r="F9" s="27"/>
      <c r="G9" s="27"/>
      <c r="H9" s="27"/>
      <c r="I9" s="27"/>
      <c r="J9" s="27"/>
      <c r="K9" s="31"/>
      <c r="L9" s="65" t="s">
        <v>15</v>
      </c>
      <c r="M9" s="74"/>
      <c r="N9" s="74"/>
      <c r="O9" s="74"/>
      <c r="P9" s="74"/>
      <c r="Q9" s="86"/>
      <c r="R9" s="97">
        <v>63745</v>
      </c>
      <c r="S9" s="106"/>
      <c r="T9" s="106"/>
      <c r="U9" s="106"/>
      <c r="V9" s="117"/>
      <c r="W9" s="127" t="s">
        <v>182</v>
      </c>
      <c r="X9" s="137"/>
      <c r="Y9" s="137"/>
      <c r="Z9" s="137"/>
      <c r="AA9" s="137"/>
      <c r="AB9" s="137"/>
      <c r="AC9" s="137"/>
      <c r="AD9" s="137"/>
      <c r="AE9" s="137"/>
      <c r="AF9" s="137"/>
      <c r="AG9" s="137"/>
      <c r="AH9" s="137"/>
      <c r="AI9" s="137"/>
      <c r="AJ9" s="137"/>
      <c r="AK9" s="137"/>
      <c r="AL9" s="164"/>
      <c r="AM9" s="175" t="s">
        <v>183</v>
      </c>
      <c r="AN9" s="58"/>
      <c r="AO9" s="58"/>
      <c r="AP9" s="58"/>
      <c r="AQ9" s="58"/>
      <c r="AR9" s="58"/>
      <c r="AS9" s="58"/>
      <c r="AT9" s="63"/>
      <c r="AU9" s="182" t="s">
        <v>72</v>
      </c>
      <c r="AV9" s="139"/>
      <c r="AW9" s="139"/>
      <c r="AX9" s="139"/>
      <c r="AY9" s="190" t="s">
        <v>73</v>
      </c>
      <c r="AZ9" s="198"/>
      <c r="BA9" s="198"/>
      <c r="BB9" s="198"/>
      <c r="BC9" s="198"/>
      <c r="BD9" s="198"/>
      <c r="BE9" s="198"/>
      <c r="BF9" s="198"/>
      <c r="BG9" s="198"/>
      <c r="BH9" s="198"/>
      <c r="BI9" s="198"/>
      <c r="BJ9" s="198"/>
      <c r="BK9" s="198"/>
      <c r="BL9" s="198"/>
      <c r="BM9" s="209"/>
      <c r="BN9" s="214">
        <v>-120650</v>
      </c>
      <c r="BO9" s="217"/>
      <c r="BP9" s="217"/>
      <c r="BQ9" s="217"/>
      <c r="BR9" s="217"/>
      <c r="BS9" s="217"/>
      <c r="BT9" s="217"/>
      <c r="BU9" s="220"/>
      <c r="BV9" s="214">
        <v>-304312</v>
      </c>
      <c r="BW9" s="217"/>
      <c r="BX9" s="217"/>
      <c r="BY9" s="217"/>
      <c r="BZ9" s="217"/>
      <c r="CA9" s="217"/>
      <c r="CB9" s="217"/>
      <c r="CC9" s="220"/>
      <c r="CD9" s="192" t="s">
        <v>70</v>
      </c>
      <c r="CE9" s="111"/>
      <c r="CF9" s="111"/>
      <c r="CG9" s="111"/>
      <c r="CH9" s="111"/>
      <c r="CI9" s="111"/>
      <c r="CJ9" s="111"/>
      <c r="CK9" s="111"/>
      <c r="CL9" s="111"/>
      <c r="CM9" s="111"/>
      <c r="CN9" s="111"/>
      <c r="CO9" s="111"/>
      <c r="CP9" s="111"/>
      <c r="CQ9" s="111"/>
      <c r="CR9" s="111"/>
      <c r="CS9" s="211"/>
      <c r="CT9" s="230">
        <v>14.2</v>
      </c>
      <c r="CU9" s="238"/>
      <c r="CV9" s="238"/>
      <c r="CW9" s="238"/>
      <c r="CX9" s="238"/>
      <c r="CY9" s="238"/>
      <c r="CZ9" s="238"/>
      <c r="DA9" s="246"/>
      <c r="DB9" s="230">
        <v>13.8</v>
      </c>
      <c r="DC9" s="238"/>
      <c r="DD9" s="238"/>
      <c r="DE9" s="238"/>
      <c r="DF9" s="238"/>
      <c r="DG9" s="238"/>
      <c r="DH9" s="238"/>
      <c r="DI9" s="246"/>
    </row>
    <row r="10" spans="1:119" ht="18.75" customHeight="1">
      <c r="A10" s="2"/>
      <c r="B10" s="10"/>
      <c r="C10" s="27"/>
      <c r="D10" s="27"/>
      <c r="E10" s="27"/>
      <c r="F10" s="27"/>
      <c r="G10" s="27"/>
      <c r="H10" s="27"/>
      <c r="I10" s="27"/>
      <c r="J10" s="27"/>
      <c r="K10" s="31"/>
      <c r="L10" s="52" t="s">
        <v>186</v>
      </c>
      <c r="M10" s="58"/>
      <c r="N10" s="58"/>
      <c r="O10" s="58"/>
      <c r="P10" s="58"/>
      <c r="Q10" s="63"/>
      <c r="R10" s="72">
        <v>66586</v>
      </c>
      <c r="S10" s="80"/>
      <c r="T10" s="80"/>
      <c r="U10" s="80"/>
      <c r="V10" s="118"/>
      <c r="W10" s="128"/>
      <c r="X10" s="54"/>
      <c r="Y10" s="54"/>
      <c r="Z10" s="54"/>
      <c r="AA10" s="54"/>
      <c r="AB10" s="54"/>
      <c r="AC10" s="54"/>
      <c r="AD10" s="54"/>
      <c r="AE10" s="54"/>
      <c r="AF10" s="54"/>
      <c r="AG10" s="54"/>
      <c r="AH10" s="54"/>
      <c r="AI10" s="54"/>
      <c r="AJ10" s="54"/>
      <c r="AK10" s="54"/>
      <c r="AL10" s="165"/>
      <c r="AM10" s="175" t="s">
        <v>187</v>
      </c>
      <c r="AN10" s="58"/>
      <c r="AO10" s="58"/>
      <c r="AP10" s="58"/>
      <c r="AQ10" s="58"/>
      <c r="AR10" s="58"/>
      <c r="AS10" s="58"/>
      <c r="AT10" s="63"/>
      <c r="AU10" s="182" t="s">
        <v>190</v>
      </c>
      <c r="AV10" s="139"/>
      <c r="AW10" s="139"/>
      <c r="AX10" s="139"/>
      <c r="AY10" s="190" t="s">
        <v>191</v>
      </c>
      <c r="AZ10" s="198"/>
      <c r="BA10" s="198"/>
      <c r="BB10" s="198"/>
      <c r="BC10" s="198"/>
      <c r="BD10" s="198"/>
      <c r="BE10" s="198"/>
      <c r="BF10" s="198"/>
      <c r="BG10" s="198"/>
      <c r="BH10" s="198"/>
      <c r="BI10" s="198"/>
      <c r="BJ10" s="198"/>
      <c r="BK10" s="198"/>
      <c r="BL10" s="198"/>
      <c r="BM10" s="209"/>
      <c r="BN10" s="214">
        <v>34749</v>
      </c>
      <c r="BO10" s="217"/>
      <c r="BP10" s="217"/>
      <c r="BQ10" s="217"/>
      <c r="BR10" s="217"/>
      <c r="BS10" s="217"/>
      <c r="BT10" s="217"/>
      <c r="BU10" s="220"/>
      <c r="BV10" s="214">
        <v>39100</v>
      </c>
      <c r="BW10" s="217"/>
      <c r="BX10" s="217"/>
      <c r="BY10" s="217"/>
      <c r="BZ10" s="217"/>
      <c r="CA10" s="217"/>
      <c r="CB10" s="217"/>
      <c r="CC10" s="220"/>
      <c r="CD10" s="222" t="s">
        <v>192</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195</v>
      </c>
      <c r="M11" s="59"/>
      <c r="N11" s="59"/>
      <c r="O11" s="59"/>
      <c r="P11" s="59"/>
      <c r="Q11" s="64"/>
      <c r="R11" s="98" t="s">
        <v>196</v>
      </c>
      <c r="S11" s="107"/>
      <c r="T11" s="107"/>
      <c r="U11" s="107"/>
      <c r="V11" s="119"/>
      <c r="W11" s="128"/>
      <c r="X11" s="54"/>
      <c r="Y11" s="54"/>
      <c r="Z11" s="54"/>
      <c r="AA11" s="54"/>
      <c r="AB11" s="54"/>
      <c r="AC11" s="54"/>
      <c r="AD11" s="54"/>
      <c r="AE11" s="54"/>
      <c r="AF11" s="54"/>
      <c r="AG11" s="54"/>
      <c r="AH11" s="54"/>
      <c r="AI11" s="54"/>
      <c r="AJ11" s="54"/>
      <c r="AK11" s="54"/>
      <c r="AL11" s="165"/>
      <c r="AM11" s="175" t="s">
        <v>197</v>
      </c>
      <c r="AN11" s="58"/>
      <c r="AO11" s="58"/>
      <c r="AP11" s="58"/>
      <c r="AQ11" s="58"/>
      <c r="AR11" s="58"/>
      <c r="AS11" s="58"/>
      <c r="AT11" s="63"/>
      <c r="AU11" s="182" t="s">
        <v>72</v>
      </c>
      <c r="AV11" s="139"/>
      <c r="AW11" s="139"/>
      <c r="AX11" s="139"/>
      <c r="AY11" s="190" t="s">
        <v>198</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201</v>
      </c>
      <c r="CE11" s="111"/>
      <c r="CF11" s="111"/>
      <c r="CG11" s="111"/>
      <c r="CH11" s="111"/>
      <c r="CI11" s="111"/>
      <c r="CJ11" s="111"/>
      <c r="CK11" s="111"/>
      <c r="CL11" s="111"/>
      <c r="CM11" s="111"/>
      <c r="CN11" s="111"/>
      <c r="CO11" s="111"/>
      <c r="CP11" s="111"/>
      <c r="CQ11" s="111"/>
      <c r="CR11" s="111"/>
      <c r="CS11" s="211"/>
      <c r="CT11" s="232" t="s">
        <v>202</v>
      </c>
      <c r="CU11" s="240"/>
      <c r="CV11" s="240"/>
      <c r="CW11" s="240"/>
      <c r="CX11" s="240"/>
      <c r="CY11" s="240"/>
      <c r="CZ11" s="240"/>
      <c r="DA11" s="248"/>
      <c r="DB11" s="232" t="s">
        <v>202</v>
      </c>
      <c r="DC11" s="240"/>
      <c r="DD11" s="240"/>
      <c r="DE11" s="240"/>
      <c r="DF11" s="240"/>
      <c r="DG11" s="240"/>
      <c r="DH11" s="240"/>
      <c r="DI11" s="248"/>
    </row>
    <row r="12" spans="1:119" ht="18.75" customHeight="1">
      <c r="A12" s="2"/>
      <c r="B12" s="11" t="s">
        <v>204</v>
      </c>
      <c r="C12" s="28"/>
      <c r="D12" s="28"/>
      <c r="E12" s="28"/>
      <c r="F12" s="28"/>
      <c r="G12" s="28"/>
      <c r="H12" s="28"/>
      <c r="I12" s="28"/>
      <c r="J12" s="28"/>
      <c r="K12" s="60"/>
      <c r="L12" s="66" t="s">
        <v>205</v>
      </c>
      <c r="M12" s="75"/>
      <c r="N12" s="75"/>
      <c r="O12" s="75"/>
      <c r="P12" s="75"/>
      <c r="Q12" s="87"/>
      <c r="R12" s="99">
        <v>62747</v>
      </c>
      <c r="S12" s="108"/>
      <c r="T12" s="108"/>
      <c r="U12" s="108"/>
      <c r="V12" s="120"/>
      <c r="W12" s="132" t="s">
        <v>8</v>
      </c>
      <c r="X12" s="139"/>
      <c r="Y12" s="139"/>
      <c r="Z12" s="139"/>
      <c r="AA12" s="139"/>
      <c r="AB12" s="144"/>
      <c r="AC12" s="148" t="s">
        <v>113</v>
      </c>
      <c r="AD12" s="155"/>
      <c r="AE12" s="155"/>
      <c r="AF12" s="155"/>
      <c r="AG12" s="158"/>
      <c r="AH12" s="148" t="s">
        <v>207</v>
      </c>
      <c r="AI12" s="155"/>
      <c r="AJ12" s="155"/>
      <c r="AK12" s="155"/>
      <c r="AL12" s="170"/>
      <c r="AM12" s="175" t="s">
        <v>208</v>
      </c>
      <c r="AN12" s="58"/>
      <c r="AO12" s="58"/>
      <c r="AP12" s="58"/>
      <c r="AQ12" s="58"/>
      <c r="AR12" s="58"/>
      <c r="AS12" s="58"/>
      <c r="AT12" s="63"/>
      <c r="AU12" s="182" t="s">
        <v>190</v>
      </c>
      <c r="AV12" s="139"/>
      <c r="AW12" s="139"/>
      <c r="AX12" s="139"/>
      <c r="AY12" s="190" t="s">
        <v>211</v>
      </c>
      <c r="AZ12" s="198"/>
      <c r="BA12" s="198"/>
      <c r="BB12" s="198"/>
      <c r="BC12" s="198"/>
      <c r="BD12" s="198"/>
      <c r="BE12" s="198"/>
      <c r="BF12" s="198"/>
      <c r="BG12" s="198"/>
      <c r="BH12" s="198"/>
      <c r="BI12" s="198"/>
      <c r="BJ12" s="198"/>
      <c r="BK12" s="198"/>
      <c r="BL12" s="198"/>
      <c r="BM12" s="209"/>
      <c r="BN12" s="214">
        <v>543901</v>
      </c>
      <c r="BO12" s="217"/>
      <c r="BP12" s="217"/>
      <c r="BQ12" s="217"/>
      <c r="BR12" s="217"/>
      <c r="BS12" s="217"/>
      <c r="BT12" s="217"/>
      <c r="BU12" s="220"/>
      <c r="BV12" s="214">
        <v>650000</v>
      </c>
      <c r="BW12" s="217"/>
      <c r="BX12" s="217"/>
      <c r="BY12" s="217"/>
      <c r="BZ12" s="217"/>
      <c r="CA12" s="217"/>
      <c r="CB12" s="217"/>
      <c r="CC12" s="220"/>
      <c r="CD12" s="192" t="s">
        <v>212</v>
      </c>
      <c r="CE12" s="111"/>
      <c r="CF12" s="111"/>
      <c r="CG12" s="111"/>
      <c r="CH12" s="111"/>
      <c r="CI12" s="111"/>
      <c r="CJ12" s="111"/>
      <c r="CK12" s="111"/>
      <c r="CL12" s="111"/>
      <c r="CM12" s="111"/>
      <c r="CN12" s="111"/>
      <c r="CO12" s="111"/>
      <c r="CP12" s="111"/>
      <c r="CQ12" s="111"/>
      <c r="CR12" s="111"/>
      <c r="CS12" s="211"/>
      <c r="CT12" s="232" t="s">
        <v>202</v>
      </c>
      <c r="CU12" s="240"/>
      <c r="CV12" s="240"/>
      <c r="CW12" s="240"/>
      <c r="CX12" s="240"/>
      <c r="CY12" s="240"/>
      <c r="CZ12" s="240"/>
      <c r="DA12" s="248"/>
      <c r="DB12" s="232" t="s">
        <v>202</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214</v>
      </c>
      <c r="N13" s="82"/>
      <c r="O13" s="82"/>
      <c r="P13" s="82"/>
      <c r="Q13" s="88"/>
      <c r="R13" s="100">
        <v>60907</v>
      </c>
      <c r="S13" s="109"/>
      <c r="T13" s="109"/>
      <c r="U13" s="109"/>
      <c r="V13" s="121"/>
      <c r="W13" s="130" t="s">
        <v>215</v>
      </c>
      <c r="X13" s="56"/>
      <c r="Y13" s="56"/>
      <c r="Z13" s="56"/>
      <c r="AA13" s="56"/>
      <c r="AB13" s="25"/>
      <c r="AC13" s="72">
        <v>5446</v>
      </c>
      <c r="AD13" s="80"/>
      <c r="AE13" s="80"/>
      <c r="AF13" s="80"/>
      <c r="AG13" s="84"/>
      <c r="AH13" s="72">
        <v>6207</v>
      </c>
      <c r="AI13" s="80"/>
      <c r="AJ13" s="80"/>
      <c r="AK13" s="80"/>
      <c r="AL13" s="118"/>
      <c r="AM13" s="175" t="s">
        <v>217</v>
      </c>
      <c r="AN13" s="58"/>
      <c r="AO13" s="58"/>
      <c r="AP13" s="58"/>
      <c r="AQ13" s="58"/>
      <c r="AR13" s="58"/>
      <c r="AS13" s="58"/>
      <c r="AT13" s="63"/>
      <c r="AU13" s="182" t="s">
        <v>190</v>
      </c>
      <c r="AV13" s="139"/>
      <c r="AW13" s="139"/>
      <c r="AX13" s="139"/>
      <c r="AY13" s="190" t="s">
        <v>219</v>
      </c>
      <c r="AZ13" s="198"/>
      <c r="BA13" s="198"/>
      <c r="BB13" s="198"/>
      <c r="BC13" s="198"/>
      <c r="BD13" s="198"/>
      <c r="BE13" s="198"/>
      <c r="BF13" s="198"/>
      <c r="BG13" s="198"/>
      <c r="BH13" s="198"/>
      <c r="BI13" s="198"/>
      <c r="BJ13" s="198"/>
      <c r="BK13" s="198"/>
      <c r="BL13" s="198"/>
      <c r="BM13" s="209"/>
      <c r="BN13" s="214">
        <v>-629802</v>
      </c>
      <c r="BO13" s="217"/>
      <c r="BP13" s="217"/>
      <c r="BQ13" s="217"/>
      <c r="BR13" s="217"/>
      <c r="BS13" s="217"/>
      <c r="BT13" s="217"/>
      <c r="BU13" s="220"/>
      <c r="BV13" s="214">
        <v>-915212</v>
      </c>
      <c r="BW13" s="217"/>
      <c r="BX13" s="217"/>
      <c r="BY13" s="217"/>
      <c r="BZ13" s="217"/>
      <c r="CA13" s="217"/>
      <c r="CB13" s="217"/>
      <c r="CC13" s="220"/>
      <c r="CD13" s="192" t="s">
        <v>220</v>
      </c>
      <c r="CE13" s="111"/>
      <c r="CF13" s="111"/>
      <c r="CG13" s="111"/>
      <c r="CH13" s="111"/>
      <c r="CI13" s="111"/>
      <c r="CJ13" s="111"/>
      <c r="CK13" s="111"/>
      <c r="CL13" s="111"/>
      <c r="CM13" s="111"/>
      <c r="CN13" s="111"/>
      <c r="CO13" s="111"/>
      <c r="CP13" s="111"/>
      <c r="CQ13" s="111"/>
      <c r="CR13" s="111"/>
      <c r="CS13" s="211"/>
      <c r="CT13" s="230">
        <v>9.9</v>
      </c>
      <c r="CU13" s="238"/>
      <c r="CV13" s="238"/>
      <c r="CW13" s="238"/>
      <c r="CX13" s="238"/>
      <c r="CY13" s="238"/>
      <c r="CZ13" s="238"/>
      <c r="DA13" s="246"/>
      <c r="DB13" s="230">
        <v>9.5</v>
      </c>
      <c r="DC13" s="238"/>
      <c r="DD13" s="238"/>
      <c r="DE13" s="238"/>
      <c r="DF13" s="238"/>
      <c r="DG13" s="238"/>
      <c r="DH13" s="238"/>
      <c r="DI13" s="246"/>
    </row>
    <row r="14" spans="1:119" ht="18.75" customHeight="1">
      <c r="A14" s="2"/>
      <c r="B14" s="12"/>
      <c r="C14" s="29"/>
      <c r="D14" s="29"/>
      <c r="E14" s="29"/>
      <c r="F14" s="29"/>
      <c r="G14" s="29"/>
      <c r="H14" s="29"/>
      <c r="I14" s="29"/>
      <c r="J14" s="29"/>
      <c r="K14" s="61"/>
      <c r="L14" s="68" t="s">
        <v>221</v>
      </c>
      <c r="M14" s="77"/>
      <c r="N14" s="77"/>
      <c r="O14" s="77"/>
      <c r="P14" s="77"/>
      <c r="Q14" s="89"/>
      <c r="R14" s="100">
        <v>63379</v>
      </c>
      <c r="S14" s="109"/>
      <c r="T14" s="109"/>
      <c r="U14" s="109"/>
      <c r="V14" s="121"/>
      <c r="W14" s="129"/>
      <c r="X14" s="57"/>
      <c r="Y14" s="57"/>
      <c r="Z14" s="57"/>
      <c r="AA14" s="57"/>
      <c r="AB14" s="24"/>
      <c r="AC14" s="149">
        <v>17.2</v>
      </c>
      <c r="AD14" s="156"/>
      <c r="AE14" s="156"/>
      <c r="AF14" s="156"/>
      <c r="AG14" s="159"/>
      <c r="AH14" s="149">
        <v>18.3</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225</v>
      </c>
      <c r="CE14" s="200"/>
      <c r="CF14" s="200"/>
      <c r="CG14" s="200"/>
      <c r="CH14" s="200"/>
      <c r="CI14" s="200"/>
      <c r="CJ14" s="200"/>
      <c r="CK14" s="200"/>
      <c r="CL14" s="200"/>
      <c r="CM14" s="200"/>
      <c r="CN14" s="200"/>
      <c r="CO14" s="200"/>
      <c r="CP14" s="200"/>
      <c r="CQ14" s="200"/>
      <c r="CR14" s="200"/>
      <c r="CS14" s="212"/>
      <c r="CT14" s="234" t="s">
        <v>202</v>
      </c>
      <c r="CU14" s="242"/>
      <c r="CV14" s="242"/>
      <c r="CW14" s="242"/>
      <c r="CX14" s="242"/>
      <c r="CY14" s="242"/>
      <c r="CZ14" s="242"/>
      <c r="DA14" s="250"/>
      <c r="DB14" s="234" t="s">
        <v>202</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214</v>
      </c>
      <c r="N15" s="82"/>
      <c r="O15" s="82"/>
      <c r="P15" s="82"/>
      <c r="Q15" s="88"/>
      <c r="R15" s="100">
        <v>61696</v>
      </c>
      <c r="S15" s="109"/>
      <c r="T15" s="109"/>
      <c r="U15" s="109"/>
      <c r="V15" s="121"/>
      <c r="W15" s="130" t="s">
        <v>6</v>
      </c>
      <c r="X15" s="56"/>
      <c r="Y15" s="56"/>
      <c r="Z15" s="56"/>
      <c r="AA15" s="56"/>
      <c r="AB15" s="25"/>
      <c r="AC15" s="72">
        <v>7635</v>
      </c>
      <c r="AD15" s="80"/>
      <c r="AE15" s="80"/>
      <c r="AF15" s="80"/>
      <c r="AG15" s="84"/>
      <c r="AH15" s="72">
        <v>8230</v>
      </c>
      <c r="AI15" s="80"/>
      <c r="AJ15" s="80"/>
      <c r="AK15" s="80"/>
      <c r="AL15" s="118"/>
      <c r="AM15" s="175"/>
      <c r="AN15" s="58"/>
      <c r="AO15" s="58"/>
      <c r="AP15" s="58"/>
      <c r="AQ15" s="58"/>
      <c r="AR15" s="58"/>
      <c r="AS15" s="58"/>
      <c r="AT15" s="63"/>
      <c r="AU15" s="182"/>
      <c r="AV15" s="139"/>
      <c r="AW15" s="139"/>
      <c r="AX15" s="139"/>
      <c r="AY15" s="189" t="s">
        <v>226</v>
      </c>
      <c r="AZ15" s="197"/>
      <c r="BA15" s="197"/>
      <c r="BB15" s="197"/>
      <c r="BC15" s="197"/>
      <c r="BD15" s="197"/>
      <c r="BE15" s="197"/>
      <c r="BF15" s="197"/>
      <c r="BG15" s="197"/>
      <c r="BH15" s="197"/>
      <c r="BI15" s="197"/>
      <c r="BJ15" s="197"/>
      <c r="BK15" s="197"/>
      <c r="BL15" s="197"/>
      <c r="BM15" s="208"/>
      <c r="BN15" s="213">
        <v>7874123</v>
      </c>
      <c r="BO15" s="216"/>
      <c r="BP15" s="216"/>
      <c r="BQ15" s="216"/>
      <c r="BR15" s="216"/>
      <c r="BS15" s="216"/>
      <c r="BT15" s="216"/>
      <c r="BU15" s="219"/>
      <c r="BV15" s="213">
        <v>7693596</v>
      </c>
      <c r="BW15" s="216"/>
      <c r="BX15" s="216"/>
      <c r="BY15" s="216"/>
      <c r="BZ15" s="216"/>
      <c r="CA15" s="216"/>
      <c r="CB15" s="216"/>
      <c r="CC15" s="219"/>
      <c r="CD15" s="222" t="s">
        <v>213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228</v>
      </c>
      <c r="M16" s="78"/>
      <c r="N16" s="78"/>
      <c r="O16" s="78"/>
      <c r="P16" s="78"/>
      <c r="Q16" s="90"/>
      <c r="R16" s="101" t="s">
        <v>229</v>
      </c>
      <c r="S16" s="110"/>
      <c r="T16" s="110"/>
      <c r="U16" s="110"/>
      <c r="V16" s="122"/>
      <c r="W16" s="129"/>
      <c r="X16" s="57"/>
      <c r="Y16" s="57"/>
      <c r="Z16" s="57"/>
      <c r="AA16" s="57"/>
      <c r="AB16" s="24"/>
      <c r="AC16" s="149">
        <v>24.2</v>
      </c>
      <c r="AD16" s="156"/>
      <c r="AE16" s="156"/>
      <c r="AF16" s="156"/>
      <c r="AG16" s="159"/>
      <c r="AH16" s="149">
        <v>24.3</v>
      </c>
      <c r="AI16" s="156"/>
      <c r="AJ16" s="156"/>
      <c r="AK16" s="156"/>
      <c r="AL16" s="171"/>
      <c r="AM16" s="175"/>
      <c r="AN16" s="58"/>
      <c r="AO16" s="58"/>
      <c r="AP16" s="58"/>
      <c r="AQ16" s="58"/>
      <c r="AR16" s="58"/>
      <c r="AS16" s="58"/>
      <c r="AT16" s="63"/>
      <c r="AU16" s="182"/>
      <c r="AV16" s="139"/>
      <c r="AW16" s="139"/>
      <c r="AX16" s="139"/>
      <c r="AY16" s="190" t="s">
        <v>111</v>
      </c>
      <c r="AZ16" s="198"/>
      <c r="BA16" s="198"/>
      <c r="BB16" s="198"/>
      <c r="BC16" s="198"/>
      <c r="BD16" s="198"/>
      <c r="BE16" s="198"/>
      <c r="BF16" s="198"/>
      <c r="BG16" s="198"/>
      <c r="BH16" s="198"/>
      <c r="BI16" s="198"/>
      <c r="BJ16" s="198"/>
      <c r="BK16" s="198"/>
      <c r="BL16" s="198"/>
      <c r="BM16" s="209"/>
      <c r="BN16" s="214">
        <v>16124762</v>
      </c>
      <c r="BO16" s="217"/>
      <c r="BP16" s="217"/>
      <c r="BQ16" s="217"/>
      <c r="BR16" s="217"/>
      <c r="BS16" s="217"/>
      <c r="BT16" s="217"/>
      <c r="BU16" s="220"/>
      <c r="BV16" s="214">
        <v>15841096</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106</v>
      </c>
      <c r="N17" s="83"/>
      <c r="O17" s="83"/>
      <c r="P17" s="83"/>
      <c r="Q17" s="91"/>
      <c r="R17" s="101" t="s">
        <v>230</v>
      </c>
      <c r="S17" s="110"/>
      <c r="T17" s="110"/>
      <c r="U17" s="110"/>
      <c r="V17" s="122"/>
      <c r="W17" s="130" t="s">
        <v>100</v>
      </c>
      <c r="X17" s="56"/>
      <c r="Y17" s="56"/>
      <c r="Z17" s="56"/>
      <c r="AA17" s="56"/>
      <c r="AB17" s="25"/>
      <c r="AC17" s="72">
        <v>18527</v>
      </c>
      <c r="AD17" s="80"/>
      <c r="AE17" s="80"/>
      <c r="AF17" s="80"/>
      <c r="AG17" s="84"/>
      <c r="AH17" s="72">
        <v>19454</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9886375</v>
      </c>
      <c r="BO17" s="217"/>
      <c r="BP17" s="217"/>
      <c r="BQ17" s="217"/>
      <c r="BR17" s="217"/>
      <c r="BS17" s="217"/>
      <c r="BT17" s="217"/>
      <c r="BU17" s="220"/>
      <c r="BV17" s="214">
        <v>9658908</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130.47</v>
      </c>
      <c r="M18" s="70"/>
      <c r="N18" s="70"/>
      <c r="O18" s="70"/>
      <c r="P18" s="70"/>
      <c r="Q18" s="70"/>
      <c r="R18" s="102"/>
      <c r="S18" s="102"/>
      <c r="T18" s="102"/>
      <c r="U18" s="102"/>
      <c r="V18" s="123"/>
      <c r="W18" s="131"/>
      <c r="X18" s="138"/>
      <c r="Y18" s="138"/>
      <c r="Z18" s="138"/>
      <c r="AA18" s="138"/>
      <c r="AB18" s="26"/>
      <c r="AC18" s="150">
        <v>58.6</v>
      </c>
      <c r="AD18" s="157"/>
      <c r="AE18" s="157"/>
      <c r="AF18" s="157"/>
      <c r="AG18" s="160"/>
      <c r="AH18" s="150">
        <v>57.4</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17318848</v>
      </c>
      <c r="BO18" s="217"/>
      <c r="BP18" s="217"/>
      <c r="BQ18" s="217"/>
      <c r="BR18" s="217"/>
      <c r="BS18" s="217"/>
      <c r="BT18" s="217"/>
      <c r="BU18" s="220"/>
      <c r="BV18" s="214">
        <v>16937795</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56</v>
      </c>
      <c r="C19" s="31"/>
      <c r="D19" s="31"/>
      <c r="E19" s="49"/>
      <c r="F19" s="49"/>
      <c r="G19" s="49"/>
      <c r="H19" s="49"/>
      <c r="I19" s="49"/>
      <c r="J19" s="49"/>
      <c r="K19" s="49"/>
      <c r="L19" s="71">
        <v>489</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130</v>
      </c>
      <c r="AZ19" s="198"/>
      <c r="BA19" s="198"/>
      <c r="BB19" s="198"/>
      <c r="BC19" s="198"/>
      <c r="BD19" s="198"/>
      <c r="BE19" s="198"/>
      <c r="BF19" s="198"/>
      <c r="BG19" s="198"/>
      <c r="BH19" s="198"/>
      <c r="BI19" s="198"/>
      <c r="BJ19" s="198"/>
      <c r="BK19" s="198"/>
      <c r="BL19" s="198"/>
      <c r="BM19" s="209"/>
      <c r="BN19" s="214">
        <v>22987176</v>
      </c>
      <c r="BO19" s="217"/>
      <c r="BP19" s="217"/>
      <c r="BQ19" s="217"/>
      <c r="BR19" s="217"/>
      <c r="BS19" s="217"/>
      <c r="BT19" s="217"/>
      <c r="BU19" s="220"/>
      <c r="BV19" s="214">
        <v>22784507</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163</v>
      </c>
      <c r="C20" s="31"/>
      <c r="D20" s="31"/>
      <c r="E20" s="49"/>
      <c r="F20" s="49"/>
      <c r="G20" s="49"/>
      <c r="H20" s="49"/>
      <c r="I20" s="49"/>
      <c r="J20" s="49"/>
      <c r="K20" s="49"/>
      <c r="L20" s="71">
        <v>24299</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236</v>
      </c>
      <c r="C22" s="33"/>
      <c r="D22" s="41"/>
      <c r="E22" s="50" t="s">
        <v>8</v>
      </c>
      <c r="F22" s="56"/>
      <c r="G22" s="56"/>
      <c r="H22" s="56"/>
      <c r="I22" s="56"/>
      <c r="J22" s="56"/>
      <c r="K22" s="25"/>
      <c r="L22" s="50" t="s">
        <v>238</v>
      </c>
      <c r="M22" s="56"/>
      <c r="N22" s="56"/>
      <c r="O22" s="56"/>
      <c r="P22" s="25"/>
      <c r="Q22" s="92" t="s">
        <v>240</v>
      </c>
      <c r="R22" s="104"/>
      <c r="S22" s="104"/>
      <c r="T22" s="104"/>
      <c r="U22" s="104"/>
      <c r="V22" s="125"/>
      <c r="W22" s="133" t="s">
        <v>57</v>
      </c>
      <c r="X22" s="33"/>
      <c r="Y22" s="41"/>
      <c r="Z22" s="50" t="s">
        <v>8</v>
      </c>
      <c r="AA22" s="56"/>
      <c r="AB22" s="56"/>
      <c r="AC22" s="56"/>
      <c r="AD22" s="56"/>
      <c r="AE22" s="56"/>
      <c r="AF22" s="56"/>
      <c r="AG22" s="25"/>
      <c r="AH22" s="163" t="s">
        <v>184</v>
      </c>
      <c r="AI22" s="56"/>
      <c r="AJ22" s="56"/>
      <c r="AK22" s="56"/>
      <c r="AL22" s="25"/>
      <c r="AM22" s="163" t="s">
        <v>241</v>
      </c>
      <c r="AN22" s="178"/>
      <c r="AO22" s="178"/>
      <c r="AP22" s="178"/>
      <c r="AQ22" s="178"/>
      <c r="AR22" s="180"/>
      <c r="AS22" s="92" t="s">
        <v>240</v>
      </c>
      <c r="AT22" s="104"/>
      <c r="AU22" s="104"/>
      <c r="AV22" s="104"/>
      <c r="AW22" s="104"/>
      <c r="AX22" s="187"/>
      <c r="AY22" s="189" t="s">
        <v>243</v>
      </c>
      <c r="AZ22" s="197"/>
      <c r="BA22" s="197"/>
      <c r="BB22" s="197"/>
      <c r="BC22" s="197"/>
      <c r="BD22" s="197"/>
      <c r="BE22" s="197"/>
      <c r="BF22" s="197"/>
      <c r="BG22" s="197"/>
      <c r="BH22" s="197"/>
      <c r="BI22" s="197"/>
      <c r="BJ22" s="197"/>
      <c r="BK22" s="197"/>
      <c r="BL22" s="197"/>
      <c r="BM22" s="208"/>
      <c r="BN22" s="213">
        <v>31742462</v>
      </c>
      <c r="BO22" s="216"/>
      <c r="BP22" s="216"/>
      <c r="BQ22" s="216"/>
      <c r="BR22" s="216"/>
      <c r="BS22" s="216"/>
      <c r="BT22" s="216"/>
      <c r="BU22" s="219"/>
      <c r="BV22" s="213">
        <v>32427268</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245</v>
      </c>
      <c r="AZ23" s="198"/>
      <c r="BA23" s="198"/>
      <c r="BB23" s="198"/>
      <c r="BC23" s="198"/>
      <c r="BD23" s="198"/>
      <c r="BE23" s="198"/>
      <c r="BF23" s="198"/>
      <c r="BG23" s="198"/>
      <c r="BH23" s="198"/>
      <c r="BI23" s="198"/>
      <c r="BJ23" s="198"/>
      <c r="BK23" s="198"/>
      <c r="BL23" s="198"/>
      <c r="BM23" s="209"/>
      <c r="BN23" s="214">
        <v>23524257</v>
      </c>
      <c r="BO23" s="217"/>
      <c r="BP23" s="217"/>
      <c r="BQ23" s="217"/>
      <c r="BR23" s="217"/>
      <c r="BS23" s="217"/>
      <c r="BT23" s="217"/>
      <c r="BU23" s="220"/>
      <c r="BV23" s="214">
        <v>24266004</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247</v>
      </c>
      <c r="F24" s="58"/>
      <c r="G24" s="58"/>
      <c r="H24" s="58"/>
      <c r="I24" s="58"/>
      <c r="J24" s="58"/>
      <c r="K24" s="63"/>
      <c r="L24" s="72">
        <v>1</v>
      </c>
      <c r="M24" s="80"/>
      <c r="N24" s="80"/>
      <c r="O24" s="80"/>
      <c r="P24" s="84"/>
      <c r="Q24" s="72">
        <v>7740</v>
      </c>
      <c r="R24" s="80"/>
      <c r="S24" s="80"/>
      <c r="T24" s="80"/>
      <c r="U24" s="80"/>
      <c r="V24" s="84"/>
      <c r="W24" s="134"/>
      <c r="X24" s="34"/>
      <c r="Y24" s="42"/>
      <c r="Z24" s="52" t="s">
        <v>248</v>
      </c>
      <c r="AA24" s="58"/>
      <c r="AB24" s="58"/>
      <c r="AC24" s="58"/>
      <c r="AD24" s="58"/>
      <c r="AE24" s="58"/>
      <c r="AF24" s="58"/>
      <c r="AG24" s="63"/>
      <c r="AH24" s="72">
        <v>585</v>
      </c>
      <c r="AI24" s="80"/>
      <c r="AJ24" s="80"/>
      <c r="AK24" s="80"/>
      <c r="AL24" s="84"/>
      <c r="AM24" s="72">
        <v>1773720</v>
      </c>
      <c r="AN24" s="80"/>
      <c r="AO24" s="80"/>
      <c r="AP24" s="80"/>
      <c r="AQ24" s="80"/>
      <c r="AR24" s="84"/>
      <c r="AS24" s="72">
        <v>3032</v>
      </c>
      <c r="AT24" s="80"/>
      <c r="AU24" s="80"/>
      <c r="AV24" s="80"/>
      <c r="AW24" s="80"/>
      <c r="AX24" s="118"/>
      <c r="AY24" s="191" t="s">
        <v>250</v>
      </c>
      <c r="AZ24" s="199"/>
      <c r="BA24" s="199"/>
      <c r="BB24" s="199"/>
      <c r="BC24" s="199"/>
      <c r="BD24" s="199"/>
      <c r="BE24" s="199"/>
      <c r="BF24" s="199"/>
      <c r="BG24" s="199"/>
      <c r="BH24" s="199"/>
      <c r="BI24" s="199"/>
      <c r="BJ24" s="199"/>
      <c r="BK24" s="199"/>
      <c r="BL24" s="199"/>
      <c r="BM24" s="210"/>
      <c r="BN24" s="214">
        <v>23251502</v>
      </c>
      <c r="BO24" s="217"/>
      <c r="BP24" s="217"/>
      <c r="BQ24" s="217"/>
      <c r="BR24" s="217"/>
      <c r="BS24" s="217"/>
      <c r="BT24" s="217"/>
      <c r="BU24" s="220"/>
      <c r="BV24" s="214">
        <v>22940135</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253</v>
      </c>
      <c r="F25" s="58"/>
      <c r="G25" s="58"/>
      <c r="H25" s="58"/>
      <c r="I25" s="58"/>
      <c r="J25" s="58"/>
      <c r="K25" s="63"/>
      <c r="L25" s="72">
        <v>1</v>
      </c>
      <c r="M25" s="80"/>
      <c r="N25" s="80"/>
      <c r="O25" s="80"/>
      <c r="P25" s="84"/>
      <c r="Q25" s="72">
        <v>6400</v>
      </c>
      <c r="R25" s="80"/>
      <c r="S25" s="80"/>
      <c r="T25" s="80"/>
      <c r="U25" s="80"/>
      <c r="V25" s="84"/>
      <c r="W25" s="134"/>
      <c r="X25" s="34"/>
      <c r="Y25" s="42"/>
      <c r="Z25" s="52" t="s">
        <v>255</v>
      </c>
      <c r="AA25" s="58"/>
      <c r="AB25" s="58"/>
      <c r="AC25" s="58"/>
      <c r="AD25" s="58"/>
      <c r="AE25" s="58"/>
      <c r="AF25" s="58"/>
      <c r="AG25" s="63"/>
      <c r="AH25" s="72">
        <v>118</v>
      </c>
      <c r="AI25" s="80"/>
      <c r="AJ25" s="80"/>
      <c r="AK25" s="80"/>
      <c r="AL25" s="84"/>
      <c r="AM25" s="72">
        <v>359192</v>
      </c>
      <c r="AN25" s="80"/>
      <c r="AO25" s="80"/>
      <c r="AP25" s="80"/>
      <c r="AQ25" s="80"/>
      <c r="AR25" s="84"/>
      <c r="AS25" s="72">
        <v>3044</v>
      </c>
      <c r="AT25" s="80"/>
      <c r="AU25" s="80"/>
      <c r="AV25" s="80"/>
      <c r="AW25" s="80"/>
      <c r="AX25" s="118"/>
      <c r="AY25" s="189" t="s">
        <v>37</v>
      </c>
      <c r="AZ25" s="197"/>
      <c r="BA25" s="197"/>
      <c r="BB25" s="197"/>
      <c r="BC25" s="197"/>
      <c r="BD25" s="197"/>
      <c r="BE25" s="197"/>
      <c r="BF25" s="197"/>
      <c r="BG25" s="197"/>
      <c r="BH25" s="197"/>
      <c r="BI25" s="197"/>
      <c r="BJ25" s="197"/>
      <c r="BK25" s="197"/>
      <c r="BL25" s="197"/>
      <c r="BM25" s="208"/>
      <c r="BN25" s="213">
        <v>4148133</v>
      </c>
      <c r="BO25" s="216"/>
      <c r="BP25" s="216"/>
      <c r="BQ25" s="216"/>
      <c r="BR25" s="216"/>
      <c r="BS25" s="216"/>
      <c r="BT25" s="216"/>
      <c r="BU25" s="219"/>
      <c r="BV25" s="213">
        <v>2214669</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256</v>
      </c>
      <c r="F26" s="58"/>
      <c r="G26" s="58"/>
      <c r="H26" s="58"/>
      <c r="I26" s="58"/>
      <c r="J26" s="58"/>
      <c r="K26" s="63"/>
      <c r="L26" s="72">
        <v>1</v>
      </c>
      <c r="M26" s="80"/>
      <c r="N26" s="80"/>
      <c r="O26" s="80"/>
      <c r="P26" s="84"/>
      <c r="Q26" s="72">
        <v>6000</v>
      </c>
      <c r="R26" s="80"/>
      <c r="S26" s="80"/>
      <c r="T26" s="80"/>
      <c r="U26" s="80"/>
      <c r="V26" s="84"/>
      <c r="W26" s="134"/>
      <c r="X26" s="34"/>
      <c r="Y26" s="42"/>
      <c r="Z26" s="52" t="s">
        <v>257</v>
      </c>
      <c r="AA26" s="143"/>
      <c r="AB26" s="143"/>
      <c r="AC26" s="143"/>
      <c r="AD26" s="143"/>
      <c r="AE26" s="143"/>
      <c r="AF26" s="143"/>
      <c r="AG26" s="161"/>
      <c r="AH26" s="72">
        <v>11</v>
      </c>
      <c r="AI26" s="80"/>
      <c r="AJ26" s="80"/>
      <c r="AK26" s="80"/>
      <c r="AL26" s="84"/>
      <c r="AM26" s="72">
        <v>31922</v>
      </c>
      <c r="AN26" s="80"/>
      <c r="AO26" s="80"/>
      <c r="AP26" s="80"/>
      <c r="AQ26" s="80"/>
      <c r="AR26" s="84"/>
      <c r="AS26" s="72">
        <v>2902</v>
      </c>
      <c r="AT26" s="80"/>
      <c r="AU26" s="80"/>
      <c r="AV26" s="80"/>
      <c r="AW26" s="80"/>
      <c r="AX26" s="118"/>
      <c r="AY26" s="192" t="s">
        <v>258</v>
      </c>
      <c r="AZ26" s="111"/>
      <c r="BA26" s="111"/>
      <c r="BB26" s="111"/>
      <c r="BC26" s="111"/>
      <c r="BD26" s="111"/>
      <c r="BE26" s="111"/>
      <c r="BF26" s="111"/>
      <c r="BG26" s="111"/>
      <c r="BH26" s="111"/>
      <c r="BI26" s="111"/>
      <c r="BJ26" s="111"/>
      <c r="BK26" s="111"/>
      <c r="BL26" s="111"/>
      <c r="BM26" s="211"/>
      <c r="BN26" s="214" t="s">
        <v>202</v>
      </c>
      <c r="BO26" s="217"/>
      <c r="BP26" s="217"/>
      <c r="BQ26" s="217"/>
      <c r="BR26" s="217"/>
      <c r="BS26" s="217"/>
      <c r="BT26" s="217"/>
      <c r="BU26" s="220"/>
      <c r="BV26" s="214" t="s">
        <v>202</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259</v>
      </c>
      <c r="F27" s="58"/>
      <c r="G27" s="58"/>
      <c r="H27" s="58"/>
      <c r="I27" s="58"/>
      <c r="J27" s="58"/>
      <c r="K27" s="63"/>
      <c r="L27" s="72">
        <v>1</v>
      </c>
      <c r="M27" s="80"/>
      <c r="N27" s="80"/>
      <c r="O27" s="80"/>
      <c r="P27" s="84"/>
      <c r="Q27" s="72">
        <v>3950</v>
      </c>
      <c r="R27" s="80"/>
      <c r="S27" s="80"/>
      <c r="T27" s="80"/>
      <c r="U27" s="80"/>
      <c r="V27" s="84"/>
      <c r="W27" s="134"/>
      <c r="X27" s="34"/>
      <c r="Y27" s="42"/>
      <c r="Z27" s="52" t="s">
        <v>261</v>
      </c>
      <c r="AA27" s="58"/>
      <c r="AB27" s="58"/>
      <c r="AC27" s="58"/>
      <c r="AD27" s="58"/>
      <c r="AE27" s="58"/>
      <c r="AF27" s="58"/>
      <c r="AG27" s="63"/>
      <c r="AH27" s="72">
        <v>8</v>
      </c>
      <c r="AI27" s="80"/>
      <c r="AJ27" s="80"/>
      <c r="AK27" s="80"/>
      <c r="AL27" s="84"/>
      <c r="AM27" s="72">
        <v>28120</v>
      </c>
      <c r="AN27" s="80"/>
      <c r="AO27" s="80"/>
      <c r="AP27" s="80"/>
      <c r="AQ27" s="80"/>
      <c r="AR27" s="84"/>
      <c r="AS27" s="72">
        <v>3515</v>
      </c>
      <c r="AT27" s="80"/>
      <c r="AU27" s="80"/>
      <c r="AV27" s="80"/>
      <c r="AW27" s="80"/>
      <c r="AX27" s="118"/>
      <c r="AY27" s="193" t="s">
        <v>264</v>
      </c>
      <c r="AZ27" s="200"/>
      <c r="BA27" s="200"/>
      <c r="BB27" s="200"/>
      <c r="BC27" s="200"/>
      <c r="BD27" s="200"/>
      <c r="BE27" s="200"/>
      <c r="BF27" s="200"/>
      <c r="BG27" s="200"/>
      <c r="BH27" s="200"/>
      <c r="BI27" s="200"/>
      <c r="BJ27" s="200"/>
      <c r="BK27" s="200"/>
      <c r="BL27" s="200"/>
      <c r="BM27" s="212"/>
      <c r="BN27" s="215" t="s">
        <v>202</v>
      </c>
      <c r="BO27" s="218"/>
      <c r="BP27" s="218"/>
      <c r="BQ27" s="218"/>
      <c r="BR27" s="218"/>
      <c r="BS27" s="218"/>
      <c r="BT27" s="218"/>
      <c r="BU27" s="221"/>
      <c r="BV27" s="215" t="s">
        <v>202</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265</v>
      </c>
      <c r="F28" s="58"/>
      <c r="G28" s="58"/>
      <c r="H28" s="58"/>
      <c r="I28" s="58"/>
      <c r="J28" s="58"/>
      <c r="K28" s="63"/>
      <c r="L28" s="72">
        <v>1</v>
      </c>
      <c r="M28" s="80"/>
      <c r="N28" s="80"/>
      <c r="O28" s="80"/>
      <c r="P28" s="84"/>
      <c r="Q28" s="72">
        <v>3650</v>
      </c>
      <c r="R28" s="80"/>
      <c r="S28" s="80"/>
      <c r="T28" s="80"/>
      <c r="U28" s="80"/>
      <c r="V28" s="84"/>
      <c r="W28" s="134"/>
      <c r="X28" s="34"/>
      <c r="Y28" s="42"/>
      <c r="Z28" s="52" t="s">
        <v>38</v>
      </c>
      <c r="AA28" s="58"/>
      <c r="AB28" s="58"/>
      <c r="AC28" s="58"/>
      <c r="AD28" s="58"/>
      <c r="AE28" s="58"/>
      <c r="AF28" s="58"/>
      <c r="AG28" s="63"/>
      <c r="AH28" s="72" t="s">
        <v>202</v>
      </c>
      <c r="AI28" s="80"/>
      <c r="AJ28" s="80"/>
      <c r="AK28" s="80"/>
      <c r="AL28" s="84"/>
      <c r="AM28" s="72" t="s">
        <v>202</v>
      </c>
      <c r="AN28" s="80"/>
      <c r="AO28" s="80"/>
      <c r="AP28" s="80"/>
      <c r="AQ28" s="80"/>
      <c r="AR28" s="84"/>
      <c r="AS28" s="72" t="s">
        <v>202</v>
      </c>
      <c r="AT28" s="80"/>
      <c r="AU28" s="80"/>
      <c r="AV28" s="80"/>
      <c r="AW28" s="80"/>
      <c r="AX28" s="118"/>
      <c r="AY28" s="194" t="s">
        <v>268</v>
      </c>
      <c r="AZ28" s="201"/>
      <c r="BA28" s="201"/>
      <c r="BB28" s="204"/>
      <c r="BC28" s="189" t="s">
        <v>105</v>
      </c>
      <c r="BD28" s="197"/>
      <c r="BE28" s="197"/>
      <c r="BF28" s="197"/>
      <c r="BG28" s="197"/>
      <c r="BH28" s="197"/>
      <c r="BI28" s="197"/>
      <c r="BJ28" s="197"/>
      <c r="BK28" s="197"/>
      <c r="BL28" s="197"/>
      <c r="BM28" s="208"/>
      <c r="BN28" s="213">
        <v>8081522</v>
      </c>
      <c r="BO28" s="216"/>
      <c r="BP28" s="216"/>
      <c r="BQ28" s="216"/>
      <c r="BR28" s="216"/>
      <c r="BS28" s="216"/>
      <c r="BT28" s="216"/>
      <c r="BU28" s="219"/>
      <c r="BV28" s="213">
        <v>8590674</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269</v>
      </c>
      <c r="F29" s="58"/>
      <c r="G29" s="58"/>
      <c r="H29" s="58"/>
      <c r="I29" s="58"/>
      <c r="J29" s="58"/>
      <c r="K29" s="63"/>
      <c r="L29" s="72">
        <v>18</v>
      </c>
      <c r="M29" s="80"/>
      <c r="N29" s="80"/>
      <c r="O29" s="80"/>
      <c r="P29" s="84"/>
      <c r="Q29" s="72">
        <v>3400</v>
      </c>
      <c r="R29" s="80"/>
      <c r="S29" s="80"/>
      <c r="T29" s="80"/>
      <c r="U29" s="80"/>
      <c r="V29" s="84"/>
      <c r="W29" s="135"/>
      <c r="X29" s="140"/>
      <c r="Y29" s="142"/>
      <c r="Z29" s="52" t="s">
        <v>271</v>
      </c>
      <c r="AA29" s="58"/>
      <c r="AB29" s="58"/>
      <c r="AC29" s="58"/>
      <c r="AD29" s="58"/>
      <c r="AE29" s="58"/>
      <c r="AF29" s="58"/>
      <c r="AG29" s="63"/>
      <c r="AH29" s="72">
        <v>593</v>
      </c>
      <c r="AI29" s="80"/>
      <c r="AJ29" s="80"/>
      <c r="AK29" s="80"/>
      <c r="AL29" s="84"/>
      <c r="AM29" s="72">
        <v>1801840</v>
      </c>
      <c r="AN29" s="80"/>
      <c r="AO29" s="80"/>
      <c r="AP29" s="80"/>
      <c r="AQ29" s="80"/>
      <c r="AR29" s="84"/>
      <c r="AS29" s="72">
        <v>3039</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3168804</v>
      </c>
      <c r="BO29" s="217"/>
      <c r="BP29" s="217"/>
      <c r="BQ29" s="217"/>
      <c r="BR29" s="217"/>
      <c r="BS29" s="217"/>
      <c r="BT29" s="217"/>
      <c r="BU29" s="220"/>
      <c r="BV29" s="214">
        <v>2400952</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98.7</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71</v>
      </c>
      <c r="BD30" s="199"/>
      <c r="BE30" s="199"/>
      <c r="BF30" s="199"/>
      <c r="BG30" s="199"/>
      <c r="BH30" s="199"/>
      <c r="BI30" s="199"/>
      <c r="BJ30" s="199"/>
      <c r="BK30" s="199"/>
      <c r="BL30" s="199"/>
      <c r="BM30" s="210"/>
      <c r="BN30" s="215">
        <v>4926298</v>
      </c>
      <c r="BO30" s="218"/>
      <c r="BP30" s="218"/>
      <c r="BQ30" s="218"/>
      <c r="BR30" s="218"/>
      <c r="BS30" s="218"/>
      <c r="BT30" s="218"/>
      <c r="BU30" s="221"/>
      <c r="BV30" s="215">
        <v>5059396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188</v>
      </c>
      <c r="D32" s="36"/>
      <c r="E32" s="36"/>
      <c r="F32" s="36"/>
      <c r="G32" s="36"/>
      <c r="H32" s="36"/>
      <c r="I32" s="36"/>
      <c r="J32" s="36"/>
      <c r="K32" s="36"/>
      <c r="L32" s="36"/>
      <c r="M32" s="36"/>
      <c r="N32" s="36"/>
      <c r="O32" s="36"/>
      <c r="P32" s="36"/>
      <c r="Q32" s="36"/>
      <c r="R32" s="36"/>
      <c r="S32" s="36"/>
      <c r="U32" s="111" t="s">
        <v>95</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282</v>
      </c>
      <c r="F33" s="54"/>
      <c r="G33" s="54"/>
      <c r="H33" s="54"/>
      <c r="I33" s="54"/>
      <c r="J33" s="54"/>
      <c r="K33" s="54"/>
      <c r="L33" s="54"/>
      <c r="M33" s="54"/>
      <c r="N33" s="54"/>
      <c r="O33" s="54"/>
      <c r="P33" s="54"/>
      <c r="Q33" s="54"/>
      <c r="R33" s="54"/>
      <c r="S33" s="54"/>
      <c r="T33" s="54"/>
      <c r="U33" s="37" t="s">
        <v>60</v>
      </c>
      <c r="V33" s="37"/>
      <c r="W33" s="54" t="s">
        <v>282</v>
      </c>
      <c r="X33" s="54"/>
      <c r="Y33" s="54"/>
      <c r="Z33" s="54"/>
      <c r="AA33" s="54"/>
      <c r="AB33" s="54"/>
      <c r="AC33" s="54"/>
      <c r="AD33" s="54"/>
      <c r="AE33" s="54"/>
      <c r="AF33" s="54"/>
      <c r="AG33" s="54"/>
      <c r="AH33" s="54"/>
      <c r="AI33" s="54"/>
      <c r="AJ33" s="54"/>
      <c r="AK33" s="54"/>
      <c r="AL33" s="54"/>
      <c r="AM33" s="37" t="s">
        <v>60</v>
      </c>
      <c r="AN33" s="37"/>
      <c r="AO33" s="54" t="s">
        <v>282</v>
      </c>
      <c r="AP33" s="54"/>
      <c r="AQ33" s="54"/>
      <c r="AR33" s="54"/>
      <c r="AS33" s="54"/>
      <c r="AT33" s="54"/>
      <c r="AU33" s="54"/>
      <c r="AV33" s="54"/>
      <c r="AW33" s="54"/>
      <c r="AX33" s="54"/>
      <c r="AY33" s="54"/>
      <c r="AZ33" s="54"/>
      <c r="BA33" s="54"/>
      <c r="BB33" s="54"/>
      <c r="BC33" s="54"/>
      <c r="BD33" s="37"/>
      <c r="BE33" s="54" t="s">
        <v>284</v>
      </c>
      <c r="BF33" s="54"/>
      <c r="BG33" s="54" t="s">
        <v>167</v>
      </c>
      <c r="BH33" s="54"/>
      <c r="BI33" s="54"/>
      <c r="BJ33" s="54"/>
      <c r="BK33" s="54"/>
      <c r="BL33" s="54"/>
      <c r="BM33" s="54"/>
      <c r="BN33" s="54"/>
      <c r="BO33" s="54"/>
      <c r="BP33" s="54"/>
      <c r="BQ33" s="54"/>
      <c r="BR33" s="54"/>
      <c r="BS33" s="54"/>
      <c r="BT33" s="54"/>
      <c r="BU33" s="54"/>
      <c r="BV33" s="37"/>
      <c r="BW33" s="37" t="s">
        <v>284</v>
      </c>
      <c r="BX33" s="37"/>
      <c r="BY33" s="54" t="s">
        <v>112</v>
      </c>
      <c r="BZ33" s="54"/>
      <c r="CA33" s="54"/>
      <c r="CB33" s="54"/>
      <c r="CC33" s="54"/>
      <c r="CD33" s="54"/>
      <c r="CE33" s="54"/>
      <c r="CF33" s="54"/>
      <c r="CG33" s="54"/>
      <c r="CH33" s="54"/>
      <c r="CI33" s="54"/>
      <c r="CJ33" s="54"/>
      <c r="CK33" s="54"/>
      <c r="CL33" s="54"/>
      <c r="CM33" s="54"/>
      <c r="CN33" s="54"/>
      <c r="CO33" s="37" t="s">
        <v>60</v>
      </c>
      <c r="CP33" s="37"/>
      <c r="CQ33" s="54" t="s">
        <v>287</v>
      </c>
      <c r="CR33" s="54"/>
      <c r="CS33" s="54"/>
      <c r="CT33" s="54"/>
      <c r="CU33" s="54"/>
      <c r="CV33" s="54"/>
      <c r="CW33" s="54"/>
      <c r="CX33" s="54"/>
      <c r="CY33" s="54"/>
      <c r="CZ33" s="54"/>
      <c r="DA33" s="54"/>
      <c r="DB33" s="54"/>
      <c r="DC33" s="54"/>
      <c r="DD33" s="54"/>
      <c r="DE33" s="54"/>
      <c r="DF33" s="54"/>
      <c r="DG33" s="253" t="s">
        <v>83</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旭市国民健康保険事業特別会計（事業）</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IF('各会計、関係団体の財政状況及び健全化判断比率'!B32="","",'各会計、関係団体の財政状況及び健全化判断比率'!B32)</f>
        <v>旭市水道事業会計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東総衛生組合（一般会計）</v>
      </c>
      <c r="BZ34" s="55"/>
      <c r="CA34" s="55"/>
      <c r="CB34" s="55"/>
      <c r="CC34" s="55"/>
      <c r="CD34" s="55"/>
      <c r="CE34" s="55"/>
      <c r="CF34" s="55"/>
      <c r="CG34" s="55"/>
      <c r="CH34" s="55"/>
      <c r="CI34" s="55"/>
      <c r="CJ34" s="55"/>
      <c r="CK34" s="55"/>
      <c r="CL34" s="55"/>
      <c r="CM34" s="55"/>
      <c r="CN34" s="2"/>
      <c r="CO34" s="38">
        <f>IF(CQ34="","",MAX(C34:D43,U34:V43,AM34:AN43,BE34:BF43,BW34:BX43)+1)</f>
        <v>20</v>
      </c>
      <c r="CP34" s="38"/>
      <c r="CQ34" s="55" t="str">
        <f>IF('各会計、関係団体の財政状況及び健全化判断比率'!BS7="","",'各会計、関係団体の財政状況及び健全化判断比率'!BS7)</f>
        <v>千葉県食肉公社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旭市病院事業債管理特別会計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旭市国民健康保険事業特別会計（施設）</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IF('各会計、関係団体の財政状況及び健全化判断比率'!B33="","",'各会計、関係団体の財政状況及び健全化判断比率'!B33)</f>
        <v>旭市公共下水道事業会計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東総広域水道企業団（水道用水供給事業会計）</v>
      </c>
      <c r="BZ35" s="55"/>
      <c r="CA35" s="55"/>
      <c r="CB35" s="55"/>
      <c r="CC35" s="55"/>
      <c r="CD35" s="55"/>
      <c r="CE35" s="55"/>
      <c r="CF35" s="55"/>
      <c r="CG35" s="55"/>
      <c r="CH35" s="55"/>
      <c r="CI35" s="55"/>
      <c r="CJ35" s="55"/>
      <c r="CK35" s="55"/>
      <c r="CL35" s="55"/>
      <c r="CM35" s="55"/>
      <c r="CN35" s="2"/>
      <c r="CO35" s="38">
        <f t="shared" ref="CO35:CO43" si="5">IF(CQ35="","",CO34+1)</f>
        <v>21</v>
      </c>
      <c r="CP35" s="38"/>
      <c r="CQ35" s="55" t="str">
        <f>IF('各会計、関係団体の財政状況及び健全化判断比率'!BS8="","",'各会計、関係団体の財政状況及び健全化判断比率'!BS8)</f>
        <v>株式会社 季楽里あさひ</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旭市介護保険事業特別会計</v>
      </c>
      <c r="X36" s="55"/>
      <c r="Y36" s="55"/>
      <c r="Z36" s="55"/>
      <c r="AA36" s="55"/>
      <c r="AB36" s="55"/>
      <c r="AC36" s="55"/>
      <c r="AD36" s="55"/>
      <c r="AE36" s="55"/>
      <c r="AF36" s="55"/>
      <c r="AG36" s="55"/>
      <c r="AH36" s="55"/>
      <c r="AI36" s="55"/>
      <c r="AJ36" s="55"/>
      <c r="AK36" s="55"/>
      <c r="AL36" s="2"/>
      <c r="AM36" s="38">
        <f t="shared" si="2"/>
        <v>9</v>
      </c>
      <c r="AN36" s="38"/>
      <c r="AO36" s="55" t="str">
        <f>IF('各会計、関係団体の財政状況及び健全化判断比率'!B34="","",'各会計、関係団体の財政状況及び健全化判断比率'!B34)</f>
        <v>旭市農業集落排水事業会計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東総地区広域市町村圏事務組合（一般会計）</v>
      </c>
      <c r="BZ36" s="55"/>
      <c r="CA36" s="55"/>
      <c r="CB36" s="55"/>
      <c r="CC36" s="55"/>
      <c r="CD36" s="55"/>
      <c r="CE36" s="55"/>
      <c r="CF36" s="55"/>
      <c r="CG36" s="55"/>
      <c r="CH36" s="55"/>
      <c r="CI36" s="55"/>
      <c r="CJ36" s="55"/>
      <c r="CK36" s="55"/>
      <c r="CL36" s="55"/>
      <c r="CM36" s="55"/>
      <c r="CN36" s="2"/>
      <c r="CO36" s="38">
        <f t="shared" si="5"/>
        <v>22</v>
      </c>
      <c r="CP36" s="38"/>
      <c r="CQ36" s="55" t="str">
        <f>IF('各会計、関係団体の財政状況及び健全化判断比率'!BS9="","",'各会計、関係団体の財政状況及び健全化判断比率'!BS9)</f>
        <v>総合病院国保旭中央病院</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6</v>
      </c>
      <c r="V37" s="38"/>
      <c r="W37" s="55" t="str">
        <f>IF('各会計、関係団体の財政状況及び健全化判断比率'!B31="","",'各会計、関係団体の財政状況及び健全化判断比率'!B31)</f>
        <v>旭市後期高齢者医療特別会計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東総地区広域市町村圏事務組合（東総地区ふるさと市町村圏事業特別会計）</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東総地区広域市町村圏事務組合（一般廃棄物処理事業特別会計）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千葉県市町村総合事務組合（一般会計）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千葉県市町村総合事務組合（千葉県自治会館管理運営特別会計）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千葉県市町村総合事務組合（千葉県自治研修センター特別会計）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千葉県市町村総合事務組合（千葉県市町村交通災害共済特別会計）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f t="shared" si="4"/>
        <v>19</v>
      </c>
      <c r="BX43" s="38"/>
      <c r="BY43" s="55" t="str">
        <f>IF('各会計、関係団体の財政状況及び健全化判断比率'!B77="","",'各会計、関係団体の財政状況及び健全化判断比率'!B77)</f>
        <v>千葉県後期高齢者医療広域連合（一般会計）</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288</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291</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293</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294</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199</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297</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299</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300</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PEX07uZ07oxnvDhjDZ8k+pXXI1BKGU/GmH651I9aGa39g9Ft1spWw8dv0Ejx6Ea1arwXowyJOhAMQ+3usa5rNA==" saltValue="8s9qVQVdv1De8UrZ5B/Q/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6"/>
  <printOptions horizontalCentered="1"/>
  <pageMargins left="0" right="0" top="0.39370078740157483" bottom="0.39370078740157483" header="0.19685039370078741" footer="0.19685039370078741"/>
  <pageSetup paperSize="9" fitToWidth="1" fitToHeight="1" orientation="portrait"/>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SheetLayoutView="100" workbookViewId="0"/>
  </sheetViews>
  <sheetFormatPr defaultColWidth="0" defaultRowHeight="13.5" customHeight="1" zeroHeight="1"/>
  <cols>
    <col min="1" max="1" width="6.6640625" style="363" customWidth="1"/>
    <col min="2" max="2" width="11" style="363" customWidth="1"/>
    <col min="3" max="3" width="17" style="363" customWidth="1"/>
    <col min="4" max="5" width="16.6640625" style="363" customWidth="1"/>
    <col min="6" max="15" width="15" style="363" customWidth="1"/>
    <col min="16" max="16" width="24" style="363" customWidth="1"/>
    <col min="17" max="16384" width="0" style="363" hidden="1" customWidth="1"/>
  </cols>
  <sheetData>
    <row r="1" spans="1:16" ht="16.5" customHeight="1">
      <c r="A1" s="861"/>
      <c r="B1" s="861"/>
      <c r="C1" s="861"/>
      <c r="D1" s="861"/>
      <c r="E1" s="861"/>
      <c r="F1" s="861"/>
      <c r="G1" s="861"/>
      <c r="H1" s="861"/>
      <c r="I1" s="861"/>
      <c r="J1" s="861"/>
      <c r="K1" s="861"/>
      <c r="L1" s="861"/>
      <c r="M1" s="861"/>
      <c r="N1" s="861"/>
      <c r="O1" s="861"/>
      <c r="P1" s="861"/>
    </row>
    <row r="2" spans="1:16" ht="16.5" customHeight="1">
      <c r="A2" s="861"/>
      <c r="B2" s="861"/>
      <c r="C2" s="861"/>
      <c r="D2" s="861"/>
      <c r="E2" s="861"/>
      <c r="F2" s="861"/>
      <c r="G2" s="861"/>
      <c r="H2" s="861"/>
      <c r="I2" s="861"/>
      <c r="J2" s="861"/>
      <c r="K2" s="861"/>
      <c r="L2" s="861"/>
      <c r="M2" s="861"/>
      <c r="N2" s="861"/>
      <c r="O2" s="861"/>
      <c r="P2" s="861"/>
    </row>
    <row r="3" spans="1:16" ht="16.5" customHeight="1">
      <c r="A3" s="861"/>
      <c r="B3" s="861"/>
      <c r="C3" s="861"/>
      <c r="D3" s="861"/>
      <c r="E3" s="861"/>
      <c r="F3" s="861"/>
      <c r="G3" s="861"/>
      <c r="H3" s="861"/>
      <c r="I3" s="861"/>
      <c r="J3" s="861"/>
      <c r="K3" s="861"/>
      <c r="L3" s="861"/>
      <c r="M3" s="861"/>
      <c r="N3" s="861"/>
      <c r="O3" s="861"/>
      <c r="P3" s="861"/>
    </row>
    <row r="4" spans="1:16" ht="16.5" customHeight="1">
      <c r="A4" s="861"/>
      <c r="B4" s="861"/>
      <c r="C4" s="861"/>
      <c r="D4" s="861"/>
      <c r="E4" s="861"/>
      <c r="F4" s="861"/>
      <c r="G4" s="861"/>
      <c r="H4" s="861"/>
      <c r="I4" s="861"/>
      <c r="J4" s="861"/>
      <c r="K4" s="861"/>
      <c r="L4" s="861"/>
      <c r="M4" s="861"/>
      <c r="N4" s="861"/>
      <c r="O4" s="861"/>
      <c r="P4" s="861"/>
    </row>
    <row r="5" spans="1:16" ht="16.5" customHeight="1">
      <c r="A5" s="861"/>
      <c r="B5" s="861"/>
      <c r="C5" s="861"/>
      <c r="D5" s="861"/>
      <c r="E5" s="861"/>
      <c r="F5" s="861"/>
      <c r="G5" s="861"/>
      <c r="H5" s="861"/>
      <c r="I5" s="861"/>
      <c r="J5" s="861"/>
      <c r="K5" s="861"/>
      <c r="L5" s="861"/>
      <c r="M5" s="861"/>
      <c r="N5" s="861"/>
      <c r="O5" s="861"/>
      <c r="P5" s="861"/>
    </row>
    <row r="6" spans="1:16" ht="16.5" customHeight="1">
      <c r="A6" s="861"/>
      <c r="B6" s="861"/>
      <c r="C6" s="861"/>
      <c r="D6" s="861"/>
      <c r="E6" s="861"/>
      <c r="F6" s="861"/>
      <c r="G6" s="861"/>
      <c r="H6" s="861"/>
      <c r="I6" s="861"/>
      <c r="J6" s="861"/>
      <c r="K6" s="861"/>
      <c r="L6" s="861"/>
      <c r="M6" s="861"/>
      <c r="N6" s="861"/>
      <c r="O6" s="861"/>
      <c r="P6" s="861"/>
    </row>
    <row r="7" spans="1:16" ht="16.5" customHeight="1">
      <c r="A7" s="861"/>
      <c r="B7" s="861"/>
      <c r="C7" s="861"/>
      <c r="D7" s="861"/>
      <c r="E7" s="861"/>
      <c r="F7" s="861"/>
      <c r="G7" s="861"/>
      <c r="H7" s="861"/>
      <c r="I7" s="861"/>
      <c r="J7" s="861"/>
      <c r="K7" s="861"/>
      <c r="L7" s="861"/>
      <c r="M7" s="861"/>
      <c r="N7" s="861"/>
      <c r="O7" s="861"/>
      <c r="P7" s="861"/>
    </row>
    <row r="8" spans="1:16" ht="16.5" customHeight="1">
      <c r="A8" s="861"/>
      <c r="B8" s="861"/>
      <c r="C8" s="861"/>
      <c r="D8" s="861"/>
      <c r="E8" s="861"/>
      <c r="F8" s="861"/>
      <c r="G8" s="861"/>
      <c r="H8" s="861"/>
      <c r="I8" s="861"/>
      <c r="J8" s="861"/>
      <c r="K8" s="861"/>
      <c r="L8" s="861"/>
      <c r="M8" s="861"/>
      <c r="N8" s="861"/>
      <c r="O8" s="861"/>
      <c r="P8" s="861"/>
    </row>
    <row r="9" spans="1:16" ht="16.5" customHeight="1">
      <c r="A9" s="861"/>
      <c r="B9" s="861"/>
      <c r="C9" s="861"/>
      <c r="D9" s="861"/>
      <c r="E9" s="861"/>
      <c r="F9" s="861"/>
      <c r="G9" s="861"/>
      <c r="H9" s="861"/>
      <c r="I9" s="861"/>
      <c r="J9" s="861"/>
      <c r="K9" s="861"/>
      <c r="L9" s="861"/>
      <c r="M9" s="861"/>
      <c r="N9" s="861"/>
      <c r="O9" s="861"/>
      <c r="P9" s="861"/>
    </row>
    <row r="10" spans="1:16" ht="16.5" customHeight="1">
      <c r="A10" s="861"/>
      <c r="B10" s="861"/>
      <c r="C10" s="861"/>
      <c r="D10" s="861"/>
      <c r="E10" s="861"/>
      <c r="F10" s="861"/>
      <c r="G10" s="861"/>
      <c r="H10" s="861"/>
      <c r="I10" s="861"/>
      <c r="J10" s="861"/>
      <c r="K10" s="861"/>
      <c r="L10" s="861"/>
      <c r="M10" s="861"/>
      <c r="N10" s="861"/>
      <c r="O10" s="861"/>
      <c r="P10" s="861"/>
    </row>
    <row r="11" spans="1:16" ht="16.5" customHeight="1">
      <c r="A11" s="861"/>
      <c r="B11" s="861"/>
      <c r="C11" s="861"/>
      <c r="D11" s="861"/>
      <c r="E11" s="861"/>
      <c r="F11" s="861"/>
      <c r="G11" s="861"/>
      <c r="H11" s="861"/>
      <c r="I11" s="861"/>
      <c r="J11" s="861"/>
      <c r="K11" s="861"/>
      <c r="L11" s="861"/>
      <c r="M11" s="861"/>
      <c r="N11" s="861"/>
      <c r="O11" s="861"/>
      <c r="P11" s="861"/>
    </row>
    <row r="12" spans="1:16" ht="16.5" customHeight="1">
      <c r="A12" s="861"/>
      <c r="B12" s="861"/>
      <c r="C12" s="861"/>
      <c r="D12" s="861"/>
      <c r="E12" s="861"/>
      <c r="F12" s="861"/>
      <c r="G12" s="861"/>
      <c r="H12" s="861"/>
      <c r="I12" s="861"/>
      <c r="J12" s="861"/>
      <c r="K12" s="861"/>
      <c r="L12" s="861"/>
      <c r="M12" s="861"/>
      <c r="N12" s="861"/>
      <c r="O12" s="861"/>
      <c r="P12" s="861"/>
    </row>
    <row r="13" spans="1:16" ht="16.5" customHeight="1">
      <c r="A13" s="861"/>
      <c r="B13" s="861"/>
      <c r="C13" s="861"/>
      <c r="D13" s="861"/>
      <c r="E13" s="861"/>
      <c r="F13" s="861"/>
      <c r="G13" s="861"/>
      <c r="H13" s="861"/>
      <c r="I13" s="861"/>
      <c r="J13" s="861"/>
      <c r="K13" s="861"/>
      <c r="L13" s="861"/>
      <c r="M13" s="861"/>
      <c r="N13" s="861"/>
      <c r="O13" s="861"/>
      <c r="P13" s="861"/>
    </row>
    <row r="14" spans="1:16" ht="16.5" customHeight="1">
      <c r="A14" s="861"/>
      <c r="B14" s="861"/>
      <c r="C14" s="861"/>
      <c r="D14" s="861"/>
      <c r="E14" s="861"/>
      <c r="F14" s="861"/>
      <c r="G14" s="861"/>
      <c r="H14" s="861"/>
      <c r="I14" s="861"/>
      <c r="J14" s="861"/>
      <c r="K14" s="861"/>
      <c r="L14" s="861"/>
      <c r="M14" s="861"/>
      <c r="N14" s="861"/>
      <c r="O14" s="861"/>
      <c r="P14" s="861"/>
    </row>
    <row r="15" spans="1:16" ht="16.5" customHeight="1">
      <c r="A15" s="861"/>
      <c r="B15" s="861"/>
      <c r="C15" s="861"/>
      <c r="D15" s="861"/>
      <c r="E15" s="861"/>
      <c r="F15" s="861"/>
      <c r="G15" s="861"/>
      <c r="H15" s="861"/>
      <c r="I15" s="861"/>
      <c r="J15" s="861"/>
      <c r="K15" s="861"/>
      <c r="L15" s="861"/>
      <c r="M15" s="861"/>
      <c r="N15" s="861"/>
      <c r="O15" s="861"/>
      <c r="P15" s="861"/>
    </row>
    <row r="16" spans="1:16" ht="16.5" customHeight="1">
      <c r="A16" s="861"/>
      <c r="B16" s="861"/>
      <c r="C16" s="861"/>
      <c r="D16" s="861"/>
      <c r="E16" s="861"/>
      <c r="F16" s="861"/>
      <c r="G16" s="861"/>
      <c r="H16" s="861"/>
      <c r="I16" s="861"/>
      <c r="J16" s="861"/>
      <c r="K16" s="861"/>
      <c r="L16" s="861"/>
      <c r="M16" s="861"/>
      <c r="N16" s="861"/>
      <c r="O16" s="861"/>
      <c r="P16" s="861"/>
    </row>
    <row r="17" spans="1:16" ht="16.5" customHeight="1">
      <c r="A17" s="861"/>
      <c r="B17" s="861"/>
      <c r="C17" s="861"/>
      <c r="D17" s="861"/>
      <c r="E17" s="861"/>
      <c r="F17" s="861"/>
      <c r="G17" s="861"/>
      <c r="H17" s="861"/>
      <c r="I17" s="861"/>
      <c r="J17" s="861"/>
      <c r="K17" s="861"/>
      <c r="L17" s="861"/>
      <c r="M17" s="861"/>
      <c r="N17" s="861"/>
      <c r="O17" s="861"/>
      <c r="P17" s="861"/>
    </row>
    <row r="18" spans="1:16" ht="16.5" customHeight="1">
      <c r="A18" s="861"/>
      <c r="B18" s="861"/>
      <c r="C18" s="861"/>
      <c r="D18" s="861"/>
      <c r="E18" s="861"/>
      <c r="F18" s="861"/>
      <c r="G18" s="861"/>
      <c r="H18" s="861"/>
      <c r="I18" s="861"/>
      <c r="J18" s="861"/>
      <c r="K18" s="861"/>
      <c r="L18" s="861"/>
      <c r="M18" s="861"/>
      <c r="N18" s="861"/>
      <c r="O18" s="861"/>
      <c r="P18" s="861"/>
    </row>
    <row r="19" spans="1:16" ht="16.5" customHeight="1">
      <c r="A19" s="861"/>
      <c r="B19" s="861"/>
      <c r="C19" s="861"/>
      <c r="D19" s="861"/>
      <c r="E19" s="861"/>
      <c r="F19" s="861"/>
      <c r="G19" s="861"/>
      <c r="H19" s="861"/>
      <c r="I19" s="861"/>
      <c r="J19" s="861"/>
      <c r="K19" s="861"/>
      <c r="L19" s="861"/>
      <c r="M19" s="861"/>
      <c r="N19" s="861"/>
      <c r="O19" s="861"/>
      <c r="P19" s="861"/>
    </row>
    <row r="20" spans="1:16" ht="16.5" customHeight="1">
      <c r="A20" s="861"/>
      <c r="B20" s="861"/>
      <c r="C20" s="861"/>
      <c r="D20" s="861"/>
      <c r="E20" s="861"/>
      <c r="F20" s="861"/>
      <c r="G20" s="861"/>
      <c r="H20" s="861"/>
      <c r="I20" s="861"/>
      <c r="J20" s="861"/>
      <c r="K20" s="861"/>
      <c r="L20" s="861"/>
      <c r="M20" s="861"/>
      <c r="N20" s="861"/>
      <c r="O20" s="861"/>
      <c r="P20" s="861"/>
    </row>
    <row r="21" spans="1:16" ht="16.5" customHeight="1">
      <c r="A21" s="861"/>
      <c r="B21" s="861"/>
      <c r="C21" s="861"/>
      <c r="D21" s="861"/>
      <c r="E21" s="861"/>
      <c r="F21" s="861"/>
      <c r="G21" s="861"/>
      <c r="H21" s="861"/>
      <c r="I21" s="861"/>
      <c r="J21" s="861"/>
      <c r="K21" s="861"/>
      <c r="L21" s="861"/>
      <c r="M21" s="861"/>
      <c r="N21" s="861"/>
      <c r="O21" s="861"/>
      <c r="P21" s="861"/>
    </row>
    <row r="22" spans="1:16" ht="16.5" customHeight="1">
      <c r="A22" s="861"/>
      <c r="B22" s="861"/>
      <c r="C22" s="861"/>
      <c r="D22" s="861"/>
      <c r="E22" s="861"/>
      <c r="F22" s="861"/>
      <c r="G22" s="861"/>
      <c r="H22" s="861"/>
      <c r="I22" s="861"/>
      <c r="J22" s="861"/>
      <c r="K22" s="861"/>
      <c r="L22" s="861"/>
      <c r="M22" s="861"/>
      <c r="N22" s="861"/>
      <c r="O22" s="861"/>
      <c r="P22" s="861"/>
    </row>
    <row r="23" spans="1:16" ht="16.5" customHeight="1">
      <c r="A23" s="861"/>
      <c r="B23" s="861"/>
      <c r="C23" s="861"/>
      <c r="D23" s="861"/>
      <c r="E23" s="861"/>
      <c r="F23" s="861"/>
      <c r="G23" s="861"/>
      <c r="H23" s="861"/>
      <c r="I23" s="861"/>
      <c r="J23" s="861"/>
      <c r="K23" s="861"/>
      <c r="L23" s="861"/>
      <c r="M23" s="861"/>
      <c r="N23" s="861"/>
      <c r="O23" s="861"/>
      <c r="P23" s="861"/>
    </row>
    <row r="24" spans="1:16" ht="16.5" customHeight="1">
      <c r="A24" s="861"/>
      <c r="B24" s="861"/>
      <c r="C24" s="861"/>
      <c r="D24" s="861"/>
      <c r="E24" s="861"/>
      <c r="F24" s="861"/>
      <c r="G24" s="861"/>
      <c r="H24" s="861"/>
      <c r="I24" s="861"/>
      <c r="J24" s="861"/>
      <c r="K24" s="861"/>
      <c r="L24" s="861"/>
      <c r="M24" s="861"/>
      <c r="N24" s="861"/>
      <c r="O24" s="861"/>
      <c r="P24" s="861"/>
    </row>
    <row r="25" spans="1:16" ht="16.5" customHeight="1">
      <c r="A25" s="861"/>
      <c r="B25" s="861"/>
      <c r="C25" s="861"/>
      <c r="D25" s="861"/>
      <c r="E25" s="861"/>
      <c r="F25" s="861"/>
      <c r="G25" s="861"/>
      <c r="H25" s="861"/>
      <c r="I25" s="861"/>
      <c r="J25" s="861"/>
      <c r="K25" s="861"/>
      <c r="L25" s="861"/>
      <c r="M25" s="861"/>
      <c r="N25" s="861"/>
      <c r="O25" s="861"/>
      <c r="P25" s="861"/>
    </row>
    <row r="26" spans="1:16" ht="16.5" customHeight="1">
      <c r="A26" s="861"/>
      <c r="B26" s="861"/>
      <c r="C26" s="861"/>
      <c r="D26" s="861"/>
      <c r="E26" s="861"/>
      <c r="F26" s="861"/>
      <c r="G26" s="861"/>
      <c r="H26" s="861"/>
      <c r="I26" s="861"/>
      <c r="J26" s="861"/>
      <c r="K26" s="861"/>
      <c r="L26" s="861"/>
      <c r="M26" s="861"/>
      <c r="N26" s="861"/>
      <c r="O26" s="861"/>
      <c r="P26" s="861"/>
    </row>
    <row r="27" spans="1:16" ht="16.5" customHeight="1">
      <c r="A27" s="861"/>
      <c r="B27" s="861"/>
      <c r="C27" s="861"/>
      <c r="D27" s="861"/>
      <c r="E27" s="861"/>
      <c r="F27" s="861"/>
      <c r="G27" s="861"/>
      <c r="H27" s="861"/>
      <c r="I27" s="861"/>
      <c r="J27" s="861"/>
      <c r="K27" s="861"/>
      <c r="L27" s="861"/>
      <c r="M27" s="861"/>
      <c r="N27" s="861"/>
      <c r="O27" s="861"/>
      <c r="P27" s="861"/>
    </row>
    <row r="28" spans="1:16" ht="16.5" customHeight="1">
      <c r="A28" s="861"/>
      <c r="B28" s="861"/>
      <c r="C28" s="861"/>
      <c r="D28" s="861"/>
      <c r="E28" s="861"/>
      <c r="F28" s="861"/>
      <c r="G28" s="861"/>
      <c r="H28" s="861"/>
      <c r="I28" s="861"/>
      <c r="J28" s="861"/>
      <c r="K28" s="861"/>
      <c r="L28" s="861"/>
      <c r="M28" s="861"/>
      <c r="N28" s="861"/>
      <c r="O28" s="861"/>
      <c r="P28" s="861"/>
    </row>
    <row r="29" spans="1:16" ht="16.5" customHeight="1">
      <c r="A29" s="861"/>
      <c r="B29" s="861"/>
      <c r="C29" s="861"/>
      <c r="D29" s="861"/>
      <c r="E29" s="861"/>
      <c r="F29" s="861"/>
      <c r="G29" s="861"/>
      <c r="H29" s="861"/>
      <c r="I29" s="861"/>
      <c r="J29" s="861"/>
      <c r="K29" s="861"/>
      <c r="L29" s="861"/>
      <c r="M29" s="861"/>
      <c r="N29" s="861"/>
      <c r="O29" s="861"/>
      <c r="P29" s="861"/>
    </row>
    <row r="30" spans="1:16" ht="16.5" customHeight="1">
      <c r="A30" s="861"/>
      <c r="B30" s="861"/>
      <c r="C30" s="861"/>
      <c r="D30" s="861"/>
      <c r="E30" s="861"/>
      <c r="F30" s="861"/>
      <c r="G30" s="861"/>
      <c r="H30" s="861"/>
      <c r="I30" s="861"/>
      <c r="J30" s="861"/>
      <c r="K30" s="861"/>
      <c r="L30" s="861"/>
      <c r="M30" s="861"/>
      <c r="N30" s="861"/>
      <c r="O30" s="861"/>
      <c r="P30" s="861"/>
    </row>
    <row r="31" spans="1:16" ht="16.5" customHeight="1">
      <c r="A31" s="861"/>
      <c r="B31" s="861"/>
      <c r="C31" s="861"/>
      <c r="D31" s="861"/>
      <c r="E31" s="861"/>
      <c r="F31" s="861"/>
      <c r="G31" s="861"/>
      <c r="H31" s="861"/>
      <c r="I31" s="861"/>
      <c r="J31" s="861"/>
      <c r="K31" s="861"/>
      <c r="L31" s="861"/>
      <c r="M31" s="861"/>
      <c r="N31" s="861"/>
      <c r="O31" s="861"/>
      <c r="P31" s="861"/>
    </row>
    <row r="32" spans="1:16" ht="31.5" customHeight="1">
      <c r="A32" s="861"/>
      <c r="B32" s="861"/>
      <c r="C32" s="861"/>
      <c r="D32" s="861"/>
      <c r="E32" s="861"/>
      <c r="F32" s="861"/>
      <c r="G32" s="861"/>
      <c r="H32" s="861"/>
      <c r="I32" s="861"/>
      <c r="J32" s="856" t="s">
        <v>2</v>
      </c>
      <c r="K32" s="861"/>
      <c r="L32" s="861"/>
      <c r="M32" s="861"/>
      <c r="N32" s="861"/>
      <c r="O32" s="861"/>
      <c r="P32" s="861"/>
    </row>
    <row r="33" spans="1:16" ht="39" customHeight="1">
      <c r="A33" s="861"/>
      <c r="B33" s="862" t="s">
        <v>14</v>
      </c>
      <c r="C33" s="868"/>
      <c r="D33" s="868"/>
      <c r="E33" s="873" t="s">
        <v>19</v>
      </c>
      <c r="F33" s="877" t="s">
        <v>533</v>
      </c>
      <c r="G33" s="880" t="s">
        <v>534</v>
      </c>
      <c r="H33" s="880" t="s">
        <v>535</v>
      </c>
      <c r="I33" s="880" t="s">
        <v>536</v>
      </c>
      <c r="J33" s="883" t="s">
        <v>251</v>
      </c>
      <c r="K33" s="861"/>
      <c r="L33" s="861"/>
      <c r="M33" s="861"/>
      <c r="N33" s="861"/>
      <c r="O33" s="861"/>
      <c r="P33" s="861"/>
    </row>
    <row r="34" spans="1:16" ht="39" customHeight="1">
      <c r="A34" s="861"/>
      <c r="B34" s="863"/>
      <c r="C34" s="869" t="s">
        <v>469</v>
      </c>
      <c r="D34" s="869"/>
      <c r="E34" s="874"/>
      <c r="F34" s="878">
        <v>15.86</v>
      </c>
      <c r="G34" s="881">
        <v>17.63</v>
      </c>
      <c r="H34" s="881">
        <v>19.23</v>
      </c>
      <c r="I34" s="881">
        <v>20.99</v>
      </c>
      <c r="J34" s="884">
        <v>21.47</v>
      </c>
      <c r="K34" s="861"/>
      <c r="L34" s="861"/>
      <c r="M34" s="861"/>
      <c r="N34" s="861"/>
      <c r="O34" s="861"/>
      <c r="P34" s="861"/>
    </row>
    <row r="35" spans="1:16" ht="39" customHeight="1">
      <c r="A35" s="861"/>
      <c r="B35" s="864"/>
      <c r="C35" s="870" t="s">
        <v>457</v>
      </c>
      <c r="D35" s="870"/>
      <c r="E35" s="875"/>
      <c r="F35" s="879">
        <v>10.38</v>
      </c>
      <c r="G35" s="882">
        <v>11.07</v>
      </c>
      <c r="H35" s="882">
        <v>8.81</v>
      </c>
      <c r="I35" s="882">
        <v>7.36</v>
      </c>
      <c r="J35" s="885">
        <v>6.63</v>
      </c>
      <c r="K35" s="861"/>
      <c r="L35" s="861"/>
      <c r="M35" s="861"/>
      <c r="N35" s="861"/>
      <c r="O35" s="861"/>
      <c r="P35" s="861"/>
    </row>
    <row r="36" spans="1:16" ht="39" customHeight="1">
      <c r="A36" s="861"/>
      <c r="B36" s="864"/>
      <c r="C36" s="870" t="s">
        <v>371</v>
      </c>
      <c r="D36" s="870"/>
      <c r="E36" s="875"/>
      <c r="F36" s="879">
        <v>0.87</v>
      </c>
      <c r="G36" s="882">
        <v>0.76</v>
      </c>
      <c r="H36" s="882">
        <v>1.17</v>
      </c>
      <c r="I36" s="882">
        <v>1.54</v>
      </c>
      <c r="J36" s="885">
        <v>1.35</v>
      </c>
      <c r="K36" s="861"/>
      <c r="L36" s="861"/>
      <c r="M36" s="861"/>
      <c r="N36" s="861"/>
      <c r="O36" s="861"/>
      <c r="P36" s="861"/>
    </row>
    <row r="37" spans="1:16" ht="39" customHeight="1">
      <c r="A37" s="861"/>
      <c r="B37" s="864"/>
      <c r="C37" s="870" t="s">
        <v>286</v>
      </c>
      <c r="D37" s="870"/>
      <c r="E37" s="875"/>
      <c r="F37" s="879">
        <v>0.2</v>
      </c>
      <c r="G37" s="882">
        <v>0.71</v>
      </c>
      <c r="H37" s="882">
        <v>0.81</v>
      </c>
      <c r="I37" s="882">
        <v>0.92</v>
      </c>
      <c r="J37" s="885">
        <v>1.05</v>
      </c>
      <c r="K37" s="861"/>
      <c r="L37" s="861"/>
      <c r="M37" s="861"/>
      <c r="N37" s="861"/>
      <c r="O37" s="861"/>
      <c r="P37" s="861"/>
    </row>
    <row r="38" spans="1:16" ht="39" customHeight="1">
      <c r="A38" s="861"/>
      <c r="B38" s="864"/>
      <c r="C38" s="870" t="s">
        <v>468</v>
      </c>
      <c r="D38" s="870"/>
      <c r="E38" s="875"/>
      <c r="F38" s="879">
        <v>2.2599999999999998</v>
      </c>
      <c r="G38" s="882">
        <v>2.3199999999999998</v>
      </c>
      <c r="H38" s="882">
        <v>1.67</v>
      </c>
      <c r="I38" s="882">
        <v>1.92</v>
      </c>
      <c r="J38" s="885">
        <v>0.98</v>
      </c>
      <c r="K38" s="861"/>
      <c r="L38" s="861"/>
      <c r="M38" s="861"/>
      <c r="N38" s="861"/>
      <c r="O38" s="861"/>
      <c r="P38" s="861"/>
    </row>
    <row r="39" spans="1:16" ht="39" customHeight="1">
      <c r="A39" s="861"/>
      <c r="B39" s="864"/>
      <c r="C39" s="870" t="s">
        <v>471</v>
      </c>
      <c r="D39" s="870"/>
      <c r="E39" s="875"/>
      <c r="F39" s="879">
        <v>1.e-002</v>
      </c>
      <c r="G39" s="882">
        <v>9.e-002</v>
      </c>
      <c r="H39" s="882">
        <v>0.13</v>
      </c>
      <c r="I39" s="882">
        <v>0.17</v>
      </c>
      <c r="J39" s="885">
        <v>0.2</v>
      </c>
      <c r="K39" s="861"/>
      <c r="L39" s="861"/>
      <c r="M39" s="861"/>
      <c r="N39" s="861"/>
      <c r="O39" s="861"/>
      <c r="P39" s="861"/>
    </row>
    <row r="40" spans="1:16" ht="39" customHeight="1">
      <c r="A40" s="861"/>
      <c r="B40" s="864"/>
      <c r="C40" s="870" t="s">
        <v>173</v>
      </c>
      <c r="D40" s="870"/>
      <c r="E40" s="875"/>
      <c r="F40" s="879">
        <v>6.e-002</v>
      </c>
      <c r="G40" s="882">
        <v>6.e-002</v>
      </c>
      <c r="H40" s="882">
        <v>6.e-002</v>
      </c>
      <c r="I40" s="882">
        <v>7.0000000000000007e-002</v>
      </c>
      <c r="J40" s="885">
        <v>8.e-002</v>
      </c>
      <c r="K40" s="861"/>
      <c r="L40" s="861"/>
      <c r="M40" s="861"/>
      <c r="N40" s="861"/>
      <c r="O40" s="861"/>
      <c r="P40" s="861"/>
    </row>
    <row r="41" spans="1:16" ht="39" customHeight="1">
      <c r="A41" s="861"/>
      <c r="B41" s="864"/>
      <c r="C41" s="870" t="s">
        <v>335</v>
      </c>
      <c r="D41" s="870"/>
      <c r="E41" s="875"/>
      <c r="F41" s="879">
        <v>3.e-002</v>
      </c>
      <c r="G41" s="882">
        <v>3.e-002</v>
      </c>
      <c r="H41" s="882">
        <v>5.e-002</v>
      </c>
      <c r="I41" s="882">
        <v>6.e-002</v>
      </c>
      <c r="J41" s="885">
        <v>7.0000000000000007e-002</v>
      </c>
      <c r="K41" s="861"/>
      <c r="L41" s="861"/>
      <c r="M41" s="861"/>
      <c r="N41" s="861"/>
      <c r="O41" s="861"/>
      <c r="P41" s="861"/>
    </row>
    <row r="42" spans="1:16" ht="39" customHeight="1">
      <c r="A42" s="861"/>
      <c r="B42" s="865"/>
      <c r="C42" s="870" t="s">
        <v>538</v>
      </c>
      <c r="D42" s="870"/>
      <c r="E42" s="875"/>
      <c r="F42" s="879" t="s">
        <v>202</v>
      </c>
      <c r="G42" s="882" t="s">
        <v>202</v>
      </c>
      <c r="H42" s="882" t="s">
        <v>202</v>
      </c>
      <c r="I42" s="882" t="s">
        <v>202</v>
      </c>
      <c r="J42" s="885" t="s">
        <v>202</v>
      </c>
      <c r="K42" s="861"/>
      <c r="L42" s="861"/>
      <c r="M42" s="861"/>
      <c r="N42" s="861"/>
      <c r="O42" s="861"/>
      <c r="P42" s="861"/>
    </row>
    <row r="43" spans="1:16" ht="39" customHeight="1">
      <c r="A43" s="861"/>
      <c r="B43" s="866"/>
      <c r="C43" s="871" t="s">
        <v>495</v>
      </c>
      <c r="D43" s="871"/>
      <c r="E43" s="876"/>
      <c r="F43" s="851">
        <v>0</v>
      </c>
      <c r="G43" s="855">
        <v>0</v>
      </c>
      <c r="H43" s="855">
        <v>0</v>
      </c>
      <c r="I43" s="855">
        <v>0</v>
      </c>
      <c r="J43" s="860">
        <v>0</v>
      </c>
      <c r="K43" s="861"/>
      <c r="L43" s="861"/>
      <c r="M43" s="861"/>
      <c r="N43" s="861"/>
      <c r="O43" s="861"/>
      <c r="P43" s="861"/>
    </row>
    <row r="44" spans="1:16" ht="39" customHeight="1">
      <c r="A44" s="861"/>
      <c r="B44" s="867"/>
      <c r="C44" s="872"/>
      <c r="D44" s="872"/>
      <c r="E44" s="872"/>
      <c r="F44" s="861"/>
      <c r="G44" s="861"/>
      <c r="H44" s="861"/>
      <c r="I44" s="861"/>
      <c r="J44" s="861"/>
      <c r="K44" s="861"/>
      <c r="L44" s="861"/>
      <c r="M44" s="861"/>
      <c r="N44" s="861"/>
      <c r="O44" s="861"/>
      <c r="P44" s="861"/>
    </row>
    <row r="45" spans="1:16" ht="16.2">
      <c r="A45" s="861"/>
      <c r="B45" s="861"/>
      <c r="C45" s="861"/>
      <c r="D45" s="861"/>
      <c r="E45" s="861"/>
      <c r="F45" s="861"/>
      <c r="G45" s="861"/>
      <c r="H45" s="861"/>
      <c r="I45" s="861"/>
      <c r="J45" s="861"/>
      <c r="K45" s="861"/>
      <c r="L45" s="861"/>
      <c r="M45" s="861"/>
      <c r="N45" s="861"/>
      <c r="O45" s="861"/>
      <c r="P45" s="861"/>
    </row>
  </sheetData>
  <sheetProtection algorithmName="SHA-512" hashValue="L0Wx4iywf19t1p2fYR3FYVSpYapPU3INwxveOzsP2WyEvghzcdKZ4qOTh5FUB239LbOhUvHvJr3veqO+UNnI5w==" saltValue="udsic1R+rsqyBsOLLhKYt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fitToWidth="1" fitToHeight="1" orientation="portrait"/>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SheetLayoutView="55" workbookViewId="0"/>
  </sheetViews>
  <sheetFormatPr defaultColWidth="0" defaultRowHeight="12.6" customHeight="1" zeroHeight="1"/>
  <cols>
    <col min="1" max="1" width="6.6640625" style="363" customWidth="1"/>
    <col min="2" max="3" width="10.88671875" style="363" customWidth="1"/>
    <col min="4" max="4" width="10" style="363" customWidth="1"/>
    <col min="5" max="10" width="11" style="363" customWidth="1"/>
    <col min="11" max="15" width="13.109375" style="363" customWidth="1"/>
    <col min="16" max="21" width="11.4414062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3" t="s">
        <v>22</v>
      </c>
      <c r="P43" s="734"/>
      <c r="Q43" s="734"/>
      <c r="R43" s="734"/>
      <c r="S43" s="734"/>
      <c r="T43" s="734"/>
      <c r="U43" s="734"/>
    </row>
    <row r="44" spans="1:21" ht="30.75" customHeight="1">
      <c r="A44" s="734"/>
      <c r="B44" s="886" t="s">
        <v>25</v>
      </c>
      <c r="C44" s="900"/>
      <c r="D44" s="900"/>
      <c r="E44" s="919"/>
      <c r="F44" s="919"/>
      <c r="G44" s="919"/>
      <c r="H44" s="919"/>
      <c r="I44" s="919"/>
      <c r="J44" s="928" t="s">
        <v>19</v>
      </c>
      <c r="K44" s="936" t="s">
        <v>533</v>
      </c>
      <c r="L44" s="945" t="s">
        <v>534</v>
      </c>
      <c r="M44" s="945" t="s">
        <v>535</v>
      </c>
      <c r="N44" s="945" t="s">
        <v>536</v>
      </c>
      <c r="O44" s="954" t="s">
        <v>251</v>
      </c>
      <c r="P44" s="734"/>
      <c r="Q44" s="734"/>
      <c r="R44" s="734"/>
      <c r="S44" s="734"/>
      <c r="T44" s="734"/>
      <c r="U44" s="734"/>
    </row>
    <row r="45" spans="1:21" ht="30.75" customHeight="1">
      <c r="A45" s="734"/>
      <c r="B45" s="887" t="s">
        <v>28</v>
      </c>
      <c r="C45" s="901"/>
      <c r="D45" s="911"/>
      <c r="E45" s="920" t="s">
        <v>24</v>
      </c>
      <c r="F45" s="920"/>
      <c r="G45" s="920"/>
      <c r="H45" s="920"/>
      <c r="I45" s="920"/>
      <c r="J45" s="929"/>
      <c r="K45" s="937">
        <v>4970</v>
      </c>
      <c r="L45" s="946">
        <v>5194</v>
      </c>
      <c r="M45" s="946">
        <v>5366</v>
      </c>
      <c r="N45" s="946">
        <v>5177</v>
      </c>
      <c r="O45" s="955">
        <v>5258</v>
      </c>
      <c r="P45" s="734"/>
      <c r="Q45" s="734"/>
      <c r="R45" s="734"/>
      <c r="S45" s="734"/>
      <c r="T45" s="734"/>
      <c r="U45" s="734"/>
    </row>
    <row r="46" spans="1:21" ht="30.75" customHeight="1">
      <c r="A46" s="734"/>
      <c r="B46" s="888"/>
      <c r="C46" s="902"/>
      <c r="D46" s="912"/>
      <c r="E46" s="921" t="s">
        <v>31</v>
      </c>
      <c r="F46" s="921"/>
      <c r="G46" s="921"/>
      <c r="H46" s="921"/>
      <c r="I46" s="921"/>
      <c r="J46" s="930"/>
      <c r="K46" s="938" t="s">
        <v>202</v>
      </c>
      <c r="L46" s="947" t="s">
        <v>202</v>
      </c>
      <c r="M46" s="947" t="s">
        <v>202</v>
      </c>
      <c r="N46" s="947" t="s">
        <v>202</v>
      </c>
      <c r="O46" s="956" t="s">
        <v>202</v>
      </c>
      <c r="P46" s="734"/>
      <c r="Q46" s="734"/>
      <c r="R46" s="734"/>
      <c r="S46" s="734"/>
      <c r="T46" s="734"/>
      <c r="U46" s="734"/>
    </row>
    <row r="47" spans="1:21" ht="30.75" customHeight="1">
      <c r="A47" s="734"/>
      <c r="B47" s="888"/>
      <c r="C47" s="902"/>
      <c r="D47" s="912"/>
      <c r="E47" s="921" t="s">
        <v>34</v>
      </c>
      <c r="F47" s="921"/>
      <c r="G47" s="921"/>
      <c r="H47" s="921"/>
      <c r="I47" s="921"/>
      <c r="J47" s="930"/>
      <c r="K47" s="938" t="s">
        <v>202</v>
      </c>
      <c r="L47" s="947" t="s">
        <v>202</v>
      </c>
      <c r="M47" s="947" t="s">
        <v>202</v>
      </c>
      <c r="N47" s="947" t="s">
        <v>202</v>
      </c>
      <c r="O47" s="956" t="s">
        <v>202</v>
      </c>
      <c r="P47" s="734"/>
      <c r="Q47" s="734"/>
      <c r="R47" s="734"/>
      <c r="S47" s="734"/>
      <c r="T47" s="734"/>
      <c r="U47" s="734"/>
    </row>
    <row r="48" spans="1:21" ht="30.75" customHeight="1">
      <c r="A48" s="734"/>
      <c r="B48" s="888"/>
      <c r="C48" s="902"/>
      <c r="D48" s="912"/>
      <c r="E48" s="921" t="s">
        <v>40</v>
      </c>
      <c r="F48" s="921"/>
      <c r="G48" s="921"/>
      <c r="H48" s="921"/>
      <c r="I48" s="921"/>
      <c r="J48" s="930"/>
      <c r="K48" s="938">
        <v>330</v>
      </c>
      <c r="L48" s="947">
        <v>291</v>
      </c>
      <c r="M48" s="947">
        <v>282</v>
      </c>
      <c r="N48" s="947">
        <v>292</v>
      </c>
      <c r="O48" s="956">
        <v>287</v>
      </c>
      <c r="P48" s="734"/>
      <c r="Q48" s="734"/>
      <c r="R48" s="734"/>
      <c r="S48" s="734"/>
      <c r="T48" s="734"/>
      <c r="U48" s="734"/>
    </row>
    <row r="49" spans="1:21" ht="30.75" customHeight="1">
      <c r="A49" s="734"/>
      <c r="B49" s="888"/>
      <c r="C49" s="902"/>
      <c r="D49" s="912"/>
      <c r="E49" s="921" t="s">
        <v>0</v>
      </c>
      <c r="F49" s="921"/>
      <c r="G49" s="921"/>
      <c r="H49" s="921"/>
      <c r="I49" s="921"/>
      <c r="J49" s="930"/>
      <c r="K49" s="938">
        <v>48</v>
      </c>
      <c r="L49" s="947">
        <v>45</v>
      </c>
      <c r="M49" s="947">
        <v>47</v>
      </c>
      <c r="N49" s="947">
        <v>40</v>
      </c>
      <c r="O49" s="956">
        <v>50</v>
      </c>
      <c r="P49" s="734"/>
      <c r="Q49" s="734"/>
      <c r="R49" s="734"/>
      <c r="S49" s="734"/>
      <c r="T49" s="734"/>
      <c r="U49" s="734"/>
    </row>
    <row r="50" spans="1:21" ht="30.75" customHeight="1">
      <c r="A50" s="734"/>
      <c r="B50" s="888"/>
      <c r="C50" s="902"/>
      <c r="D50" s="912"/>
      <c r="E50" s="921" t="s">
        <v>42</v>
      </c>
      <c r="F50" s="921"/>
      <c r="G50" s="921"/>
      <c r="H50" s="921"/>
      <c r="I50" s="921"/>
      <c r="J50" s="930"/>
      <c r="K50" s="938">
        <v>22</v>
      </c>
      <c r="L50" s="947">
        <v>21</v>
      </c>
      <c r="M50" s="947">
        <v>19</v>
      </c>
      <c r="N50" s="947">
        <v>68</v>
      </c>
      <c r="O50" s="956">
        <v>82</v>
      </c>
      <c r="P50" s="734"/>
      <c r="Q50" s="734"/>
      <c r="R50" s="734"/>
      <c r="S50" s="734"/>
      <c r="T50" s="734"/>
      <c r="U50" s="734"/>
    </row>
    <row r="51" spans="1:21" ht="30.75" customHeight="1">
      <c r="A51" s="734"/>
      <c r="B51" s="889"/>
      <c r="C51" s="903"/>
      <c r="D51" s="913"/>
      <c r="E51" s="921" t="s">
        <v>46</v>
      </c>
      <c r="F51" s="921"/>
      <c r="G51" s="921"/>
      <c r="H51" s="921"/>
      <c r="I51" s="921"/>
      <c r="J51" s="930"/>
      <c r="K51" s="938" t="s">
        <v>202</v>
      </c>
      <c r="L51" s="947" t="s">
        <v>202</v>
      </c>
      <c r="M51" s="947" t="s">
        <v>202</v>
      </c>
      <c r="N51" s="947" t="s">
        <v>202</v>
      </c>
      <c r="O51" s="956" t="s">
        <v>202</v>
      </c>
      <c r="P51" s="734"/>
      <c r="Q51" s="734"/>
      <c r="R51" s="734"/>
      <c r="S51" s="734"/>
      <c r="T51" s="734"/>
      <c r="U51" s="734"/>
    </row>
    <row r="52" spans="1:21" ht="30.75" customHeight="1">
      <c r="A52" s="734"/>
      <c r="B52" s="890" t="s">
        <v>48</v>
      </c>
      <c r="C52" s="904"/>
      <c r="D52" s="913"/>
      <c r="E52" s="921" t="s">
        <v>49</v>
      </c>
      <c r="F52" s="921"/>
      <c r="G52" s="921"/>
      <c r="H52" s="921"/>
      <c r="I52" s="921"/>
      <c r="J52" s="930"/>
      <c r="K52" s="938">
        <v>4208</v>
      </c>
      <c r="L52" s="947">
        <v>4235</v>
      </c>
      <c r="M52" s="947">
        <v>4132</v>
      </c>
      <c r="N52" s="947">
        <v>4131</v>
      </c>
      <c r="O52" s="956">
        <v>4148</v>
      </c>
      <c r="P52" s="734"/>
      <c r="Q52" s="734"/>
      <c r="R52" s="734"/>
      <c r="S52" s="734"/>
      <c r="T52" s="734"/>
      <c r="U52" s="734"/>
    </row>
    <row r="53" spans="1:21" ht="30.75" customHeight="1">
      <c r="A53" s="734"/>
      <c r="B53" s="891" t="s">
        <v>50</v>
      </c>
      <c r="C53" s="905"/>
      <c r="D53" s="914"/>
      <c r="E53" s="922" t="s">
        <v>53</v>
      </c>
      <c r="F53" s="922"/>
      <c r="G53" s="922"/>
      <c r="H53" s="922"/>
      <c r="I53" s="922"/>
      <c r="J53" s="931"/>
      <c r="K53" s="939">
        <v>1162</v>
      </c>
      <c r="L53" s="948">
        <v>1316</v>
      </c>
      <c r="M53" s="948">
        <v>1582</v>
      </c>
      <c r="N53" s="948">
        <v>1446</v>
      </c>
      <c r="O53" s="957">
        <v>1529</v>
      </c>
      <c r="P53" s="734"/>
      <c r="Q53" s="734"/>
      <c r="R53" s="734"/>
      <c r="S53" s="734"/>
      <c r="T53" s="734"/>
      <c r="U53" s="734"/>
    </row>
    <row r="54" spans="1:21" ht="24" customHeight="1">
      <c r="A54" s="734"/>
      <c r="B54" s="892" t="s">
        <v>58</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2"/>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3" t="s">
        <v>5</v>
      </c>
      <c r="C56" s="906"/>
      <c r="D56" s="906"/>
      <c r="E56" s="906"/>
      <c r="F56" s="906"/>
      <c r="G56" s="906"/>
      <c r="H56" s="906"/>
      <c r="I56" s="906"/>
      <c r="J56" s="906"/>
      <c r="K56" s="940"/>
      <c r="L56" s="940"/>
      <c r="M56" s="940"/>
      <c r="N56" s="940"/>
      <c r="O56" s="958" t="s">
        <v>26</v>
      </c>
      <c r="P56" s="734"/>
      <c r="Q56" s="734"/>
      <c r="R56" s="734"/>
      <c r="S56" s="734"/>
      <c r="T56" s="734"/>
      <c r="U56" s="734"/>
    </row>
    <row r="57" spans="1:21" ht="31.5" customHeight="1">
      <c r="A57" s="734"/>
      <c r="B57" s="894"/>
      <c r="C57" s="907"/>
      <c r="D57" s="907"/>
      <c r="E57" s="923"/>
      <c r="F57" s="923"/>
      <c r="G57" s="923"/>
      <c r="H57" s="923"/>
      <c r="I57" s="923"/>
      <c r="J57" s="932" t="s">
        <v>19</v>
      </c>
      <c r="K57" s="941" t="s">
        <v>533</v>
      </c>
      <c r="L57" s="949" t="s">
        <v>534</v>
      </c>
      <c r="M57" s="949" t="s">
        <v>535</v>
      </c>
      <c r="N57" s="949" t="s">
        <v>536</v>
      </c>
      <c r="O57" s="959" t="s">
        <v>251</v>
      </c>
      <c r="P57" s="734"/>
      <c r="Q57" s="734"/>
      <c r="R57" s="734"/>
      <c r="S57" s="734"/>
      <c r="T57" s="734"/>
      <c r="U57" s="734"/>
    </row>
    <row r="58" spans="1:21" ht="31.5" customHeight="1">
      <c r="B58" s="895" t="s">
        <v>63</v>
      </c>
      <c r="C58" s="908"/>
      <c r="D58" s="915" t="s">
        <v>66</v>
      </c>
      <c r="E58" s="924"/>
      <c r="F58" s="924"/>
      <c r="G58" s="924"/>
      <c r="H58" s="924"/>
      <c r="I58" s="924"/>
      <c r="J58" s="933"/>
      <c r="K58" s="942" t="s">
        <v>202</v>
      </c>
      <c r="L58" s="950" t="s">
        <v>202</v>
      </c>
      <c r="M58" s="950" t="s">
        <v>202</v>
      </c>
      <c r="N58" s="950" t="s">
        <v>202</v>
      </c>
      <c r="O58" s="960" t="s">
        <v>202</v>
      </c>
    </row>
    <row r="59" spans="1:21" ht="31.5" customHeight="1">
      <c r="B59" s="896"/>
      <c r="C59" s="909"/>
      <c r="D59" s="916" t="s">
        <v>13</v>
      </c>
      <c r="E59" s="925"/>
      <c r="F59" s="925"/>
      <c r="G59" s="925"/>
      <c r="H59" s="925"/>
      <c r="I59" s="925"/>
      <c r="J59" s="934"/>
      <c r="K59" s="943" t="s">
        <v>202</v>
      </c>
      <c r="L59" s="951" t="s">
        <v>202</v>
      </c>
      <c r="M59" s="951" t="s">
        <v>202</v>
      </c>
      <c r="N59" s="951" t="s">
        <v>202</v>
      </c>
      <c r="O59" s="961" t="s">
        <v>202</v>
      </c>
    </row>
    <row r="60" spans="1:21" ht="31.5" customHeight="1">
      <c r="B60" s="897"/>
      <c r="C60" s="910"/>
      <c r="D60" s="917" t="s">
        <v>68</v>
      </c>
      <c r="E60" s="926"/>
      <c r="F60" s="926"/>
      <c r="G60" s="926"/>
      <c r="H60" s="926"/>
      <c r="I60" s="926"/>
      <c r="J60" s="935"/>
      <c r="K60" s="944" t="s">
        <v>202</v>
      </c>
      <c r="L60" s="952" t="s">
        <v>202</v>
      </c>
      <c r="M60" s="952" t="s">
        <v>202</v>
      </c>
      <c r="N60" s="952" t="s">
        <v>202</v>
      </c>
      <c r="O60" s="962" t="s">
        <v>202</v>
      </c>
    </row>
    <row r="61" spans="1:21" ht="24" customHeight="1">
      <c r="B61" s="898"/>
      <c r="C61" s="898"/>
      <c r="D61" s="918" t="s">
        <v>47</v>
      </c>
      <c r="E61" s="927"/>
      <c r="F61" s="927"/>
      <c r="G61" s="927"/>
      <c r="H61" s="927"/>
      <c r="I61" s="927"/>
      <c r="J61" s="927"/>
      <c r="K61" s="927"/>
      <c r="L61" s="927"/>
      <c r="M61" s="927"/>
      <c r="N61" s="927"/>
      <c r="O61" s="927"/>
    </row>
    <row r="62" spans="1:21" ht="24" customHeight="1">
      <c r="B62" s="899"/>
      <c r="C62" s="899"/>
      <c r="D62" s="918" t="s">
        <v>41</v>
      </c>
      <c r="E62" s="927"/>
      <c r="F62" s="927"/>
      <c r="G62" s="927"/>
      <c r="H62" s="927"/>
      <c r="I62" s="927"/>
      <c r="J62" s="927"/>
      <c r="K62" s="927"/>
      <c r="L62" s="927"/>
      <c r="M62" s="927"/>
      <c r="N62" s="927"/>
      <c r="O62" s="927"/>
    </row>
    <row r="63" spans="1:21" ht="24" customHeight="1">
      <c r="A63" s="734"/>
      <c r="B63" s="892"/>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2"/>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6HQ6oCx/3fEj8FRqnNbEvL6wmVrNWWzy3xVcjF/p7q6izDdNwmTeQP2Z+i1wiPFjc+1m1XFlfy+29vyFafiUrw==" saltValue="/14VrjduZwE5bBBDhCLKI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6"/>
  <printOptions horizontalCentered="1"/>
  <pageMargins left="0" right="0" top="0.19685039370078741" bottom="0.23622047244094491" header="0" footer="0"/>
  <pageSetup paperSize="9" fitToWidth="1" fitToHeight="1" orientation="portrait"/>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SheetLayoutView="100" workbookViewId="0"/>
  </sheetViews>
  <sheetFormatPr defaultColWidth="0" defaultRowHeight="13.5" customHeight="1" zeroHeight="1"/>
  <cols>
    <col min="1" max="1" width="6.6640625" style="363" customWidth="1"/>
    <col min="2" max="3" width="12.6640625" style="363" customWidth="1"/>
    <col min="4" max="4" width="11.6640625" style="363" customWidth="1"/>
    <col min="5" max="8" width="10.33203125" style="363" customWidth="1"/>
    <col min="9" max="13" width="16.33203125" style="363" customWidth="1"/>
    <col min="14" max="19" width="12.6640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3" t="s">
        <v>22</v>
      </c>
    </row>
    <row r="40" spans="2:13" ht="27.75" customHeight="1">
      <c r="B40" s="886" t="s">
        <v>25</v>
      </c>
      <c r="C40" s="900"/>
      <c r="D40" s="900"/>
      <c r="E40" s="919"/>
      <c r="F40" s="919"/>
      <c r="G40" s="919"/>
      <c r="H40" s="928" t="s">
        <v>19</v>
      </c>
      <c r="I40" s="936" t="s">
        <v>533</v>
      </c>
      <c r="J40" s="945" t="s">
        <v>534</v>
      </c>
      <c r="K40" s="945" t="s">
        <v>535</v>
      </c>
      <c r="L40" s="945" t="s">
        <v>536</v>
      </c>
      <c r="M40" s="978" t="s">
        <v>251</v>
      </c>
    </row>
    <row r="41" spans="2:13" ht="27.75" customHeight="1">
      <c r="B41" s="887" t="s">
        <v>36</v>
      </c>
      <c r="C41" s="901"/>
      <c r="D41" s="911"/>
      <c r="E41" s="967" t="s">
        <v>55</v>
      </c>
      <c r="F41" s="967"/>
      <c r="G41" s="967"/>
      <c r="H41" s="973"/>
      <c r="I41" s="937">
        <v>50642</v>
      </c>
      <c r="J41" s="946">
        <v>51643</v>
      </c>
      <c r="K41" s="946">
        <v>49271</v>
      </c>
      <c r="L41" s="946">
        <v>46726</v>
      </c>
      <c r="M41" s="955">
        <v>44813</v>
      </c>
    </row>
    <row r="42" spans="2:13" ht="27.75" customHeight="1">
      <c r="B42" s="888"/>
      <c r="C42" s="902"/>
      <c r="D42" s="912"/>
      <c r="E42" s="968" t="s">
        <v>75</v>
      </c>
      <c r="F42" s="968"/>
      <c r="G42" s="968"/>
      <c r="H42" s="974"/>
      <c r="I42" s="938" t="s">
        <v>202</v>
      </c>
      <c r="J42" s="947" t="s">
        <v>202</v>
      </c>
      <c r="K42" s="947" t="s">
        <v>202</v>
      </c>
      <c r="L42" s="947" t="s">
        <v>202</v>
      </c>
      <c r="M42" s="956" t="s">
        <v>202</v>
      </c>
    </row>
    <row r="43" spans="2:13" ht="27.75" customHeight="1">
      <c r="B43" s="888"/>
      <c r="C43" s="902"/>
      <c r="D43" s="912"/>
      <c r="E43" s="968" t="s">
        <v>76</v>
      </c>
      <c r="F43" s="968"/>
      <c r="G43" s="968"/>
      <c r="H43" s="974"/>
      <c r="I43" s="938">
        <v>3257</v>
      </c>
      <c r="J43" s="947">
        <v>2916</v>
      </c>
      <c r="K43" s="947">
        <v>2507</v>
      </c>
      <c r="L43" s="947">
        <v>2223</v>
      </c>
      <c r="M43" s="956">
        <v>2011</v>
      </c>
    </row>
    <row r="44" spans="2:13" ht="27.75" customHeight="1">
      <c r="B44" s="888"/>
      <c r="C44" s="902"/>
      <c r="D44" s="912"/>
      <c r="E44" s="968" t="s">
        <v>78</v>
      </c>
      <c r="F44" s="968"/>
      <c r="G44" s="968"/>
      <c r="H44" s="974"/>
      <c r="I44" s="938">
        <v>319</v>
      </c>
      <c r="J44" s="947">
        <v>392</v>
      </c>
      <c r="K44" s="947">
        <v>351</v>
      </c>
      <c r="L44" s="947">
        <v>309</v>
      </c>
      <c r="M44" s="956">
        <v>263</v>
      </c>
    </row>
    <row r="45" spans="2:13" ht="27.75" customHeight="1">
      <c r="B45" s="888"/>
      <c r="C45" s="902"/>
      <c r="D45" s="912"/>
      <c r="E45" s="968" t="s">
        <v>80</v>
      </c>
      <c r="F45" s="968"/>
      <c r="G45" s="968"/>
      <c r="H45" s="974"/>
      <c r="I45" s="938">
        <v>2074</v>
      </c>
      <c r="J45" s="947">
        <v>2230</v>
      </c>
      <c r="K45" s="947">
        <v>2300</v>
      </c>
      <c r="L45" s="947">
        <v>2345</v>
      </c>
      <c r="M45" s="956">
        <v>2528</v>
      </c>
    </row>
    <row r="46" spans="2:13" ht="27.75" customHeight="1">
      <c r="B46" s="888"/>
      <c r="C46" s="902"/>
      <c r="D46" s="913"/>
      <c r="E46" s="968" t="s">
        <v>79</v>
      </c>
      <c r="F46" s="968"/>
      <c r="G46" s="968"/>
      <c r="H46" s="974"/>
      <c r="I46" s="938">
        <v>14</v>
      </c>
      <c r="J46" s="947">
        <v>7</v>
      </c>
      <c r="K46" s="947">
        <v>7</v>
      </c>
      <c r="L46" s="947">
        <v>9</v>
      </c>
      <c r="M46" s="956">
        <v>7</v>
      </c>
    </row>
    <row r="47" spans="2:13" ht="27.75" customHeight="1">
      <c r="B47" s="888"/>
      <c r="C47" s="902"/>
      <c r="D47" s="965"/>
      <c r="E47" s="969" t="s">
        <v>82</v>
      </c>
      <c r="F47" s="972"/>
      <c r="G47" s="972"/>
      <c r="H47" s="975"/>
      <c r="I47" s="938" t="s">
        <v>202</v>
      </c>
      <c r="J47" s="947" t="s">
        <v>202</v>
      </c>
      <c r="K47" s="947" t="s">
        <v>202</v>
      </c>
      <c r="L47" s="947" t="s">
        <v>202</v>
      </c>
      <c r="M47" s="956" t="s">
        <v>202</v>
      </c>
    </row>
    <row r="48" spans="2:13" ht="27.75" customHeight="1">
      <c r="B48" s="888"/>
      <c r="C48" s="902"/>
      <c r="D48" s="912"/>
      <c r="E48" s="968" t="s">
        <v>86</v>
      </c>
      <c r="F48" s="968"/>
      <c r="G48" s="968"/>
      <c r="H48" s="974"/>
      <c r="I48" s="938" t="s">
        <v>202</v>
      </c>
      <c r="J48" s="947" t="s">
        <v>202</v>
      </c>
      <c r="K48" s="947" t="s">
        <v>202</v>
      </c>
      <c r="L48" s="947" t="s">
        <v>202</v>
      </c>
      <c r="M48" s="956" t="s">
        <v>202</v>
      </c>
    </row>
    <row r="49" spans="2:13" ht="27.75" customHeight="1">
      <c r="B49" s="889"/>
      <c r="C49" s="903"/>
      <c r="D49" s="912"/>
      <c r="E49" s="968" t="s">
        <v>92</v>
      </c>
      <c r="F49" s="968"/>
      <c r="G49" s="968"/>
      <c r="H49" s="974"/>
      <c r="I49" s="938" t="s">
        <v>202</v>
      </c>
      <c r="J49" s="947" t="s">
        <v>202</v>
      </c>
      <c r="K49" s="947" t="s">
        <v>202</v>
      </c>
      <c r="L49" s="947" t="s">
        <v>202</v>
      </c>
      <c r="M49" s="956" t="s">
        <v>202</v>
      </c>
    </row>
    <row r="50" spans="2:13" ht="27.75" customHeight="1">
      <c r="B50" s="963" t="s">
        <v>94</v>
      </c>
      <c r="C50" s="964"/>
      <c r="D50" s="966"/>
      <c r="E50" s="968" t="s">
        <v>96</v>
      </c>
      <c r="F50" s="968"/>
      <c r="G50" s="968"/>
      <c r="H50" s="974"/>
      <c r="I50" s="938">
        <v>15222</v>
      </c>
      <c r="J50" s="947">
        <v>15336</v>
      </c>
      <c r="K50" s="947">
        <v>15903</v>
      </c>
      <c r="L50" s="947">
        <v>16292</v>
      </c>
      <c r="M50" s="956">
        <v>16693</v>
      </c>
    </row>
    <row r="51" spans="2:13" ht="27.75" customHeight="1">
      <c r="B51" s="888"/>
      <c r="C51" s="902"/>
      <c r="D51" s="912"/>
      <c r="E51" s="968" t="s">
        <v>99</v>
      </c>
      <c r="F51" s="968"/>
      <c r="G51" s="968"/>
      <c r="H51" s="974"/>
      <c r="I51" s="938">
        <v>11733</v>
      </c>
      <c r="J51" s="947">
        <v>10949</v>
      </c>
      <c r="K51" s="947">
        <v>10280</v>
      </c>
      <c r="L51" s="947">
        <v>9689</v>
      </c>
      <c r="M51" s="956">
        <v>9070</v>
      </c>
    </row>
    <row r="52" spans="2:13" ht="27.75" customHeight="1">
      <c r="B52" s="889"/>
      <c r="C52" s="903"/>
      <c r="D52" s="912"/>
      <c r="E52" s="968" t="s">
        <v>44</v>
      </c>
      <c r="F52" s="968"/>
      <c r="G52" s="968"/>
      <c r="H52" s="974"/>
      <c r="I52" s="938">
        <v>32275</v>
      </c>
      <c r="J52" s="947">
        <v>33830</v>
      </c>
      <c r="K52" s="947">
        <v>32866</v>
      </c>
      <c r="L52" s="947">
        <v>31368</v>
      </c>
      <c r="M52" s="956">
        <v>30349</v>
      </c>
    </row>
    <row r="53" spans="2:13" ht="27.75" customHeight="1">
      <c r="B53" s="891" t="s">
        <v>50</v>
      </c>
      <c r="C53" s="905"/>
      <c r="D53" s="914"/>
      <c r="E53" s="970" t="s">
        <v>101</v>
      </c>
      <c r="F53" s="970"/>
      <c r="G53" s="970"/>
      <c r="H53" s="976"/>
      <c r="I53" s="939">
        <v>-2924</v>
      </c>
      <c r="J53" s="948">
        <v>-2926</v>
      </c>
      <c r="K53" s="948">
        <v>-4613</v>
      </c>
      <c r="L53" s="948">
        <v>-5737</v>
      </c>
      <c r="M53" s="957">
        <v>-6491</v>
      </c>
    </row>
    <row r="54" spans="2:13" ht="27.75" customHeight="1">
      <c r="B54" s="892"/>
      <c r="C54" s="867"/>
      <c r="D54" s="867"/>
      <c r="E54" s="971"/>
      <c r="F54" s="971"/>
      <c r="G54" s="971"/>
      <c r="H54" s="971"/>
      <c r="I54" s="977"/>
      <c r="J54" s="977"/>
      <c r="K54" s="977"/>
      <c r="L54" s="977"/>
      <c r="M54" s="977"/>
    </row>
    <row r="55" spans="2:13" ht="13.2"/>
  </sheetData>
  <sheetProtection algorithmName="SHA-512" hashValue="uhSjKEnlX60UxbB8CPBz9ZpRs2Y5BI9JekrpWqaemZRSRdIil/48Bsdehs1jn9ydHO37xdAcNDeeKW4gzLX7lA==" saltValue="0RMoN5qwQY/qGDtiMu5XU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6"/>
  <printOptions horizontalCentered="1"/>
  <pageMargins left="0" right="0" top="0.19685039370078741" bottom="0" header="0" footer="0"/>
  <pageSetup paperSize="9" fitToWidth="1" fitToHeight="1" orientation="portrait"/>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view="pageBreakPreview" zoomScale="70" zoomScaleSheetLayoutView="70" workbookViewId="0"/>
  </sheetViews>
  <sheetFormatPr defaultColWidth="0" defaultRowHeight="13.5" customHeight="1" zeroHeight="1"/>
  <cols>
    <col min="1" max="1" width="8.21875" style="363" customWidth="1"/>
    <col min="2" max="2" width="16.33203125" style="363" customWidth="1"/>
    <col min="3" max="5" width="26.21875" style="363" customWidth="1"/>
    <col min="6" max="8" width="24.21875" style="363" customWidth="1"/>
    <col min="9" max="14" width="26" style="363" customWidth="1"/>
    <col min="15" max="15" width="6.10937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08" t="s">
        <v>97</v>
      </c>
    </row>
    <row r="54" spans="2:8" ht="29.25" customHeight="1">
      <c r="B54" s="979" t="s">
        <v>8</v>
      </c>
      <c r="C54" s="985"/>
      <c r="D54" s="985"/>
      <c r="E54" s="994" t="s">
        <v>19</v>
      </c>
      <c r="F54" s="1001" t="s">
        <v>535</v>
      </c>
      <c r="G54" s="1001" t="s">
        <v>536</v>
      </c>
      <c r="H54" s="1009" t="s">
        <v>251</v>
      </c>
    </row>
    <row r="55" spans="2:8" ht="52.5" customHeight="1">
      <c r="B55" s="980"/>
      <c r="C55" s="986" t="s">
        <v>105</v>
      </c>
      <c r="D55" s="986"/>
      <c r="E55" s="995"/>
      <c r="F55" s="1002">
        <v>9202</v>
      </c>
      <c r="G55" s="1002">
        <v>8591</v>
      </c>
      <c r="H55" s="1010">
        <v>8082</v>
      </c>
    </row>
    <row r="56" spans="2:8" ht="52.5" customHeight="1">
      <c r="B56" s="981"/>
      <c r="C56" s="987" t="s">
        <v>108</v>
      </c>
      <c r="D56" s="987"/>
      <c r="E56" s="996"/>
      <c r="F56" s="1003">
        <v>1577</v>
      </c>
      <c r="G56" s="1003">
        <v>2401</v>
      </c>
      <c r="H56" s="1011">
        <v>3169</v>
      </c>
    </row>
    <row r="57" spans="2:8" ht="53.25" customHeight="1">
      <c r="B57" s="981"/>
      <c r="C57" s="988" t="s">
        <v>71</v>
      </c>
      <c r="D57" s="988"/>
      <c r="E57" s="997"/>
      <c r="F57" s="1004">
        <v>5141</v>
      </c>
      <c r="G57" s="1004">
        <v>5059</v>
      </c>
      <c r="H57" s="1012">
        <v>4926</v>
      </c>
    </row>
    <row r="58" spans="2:8" ht="45.75" customHeight="1">
      <c r="B58" s="982"/>
      <c r="C58" s="989" t="s">
        <v>416</v>
      </c>
      <c r="D58" s="992"/>
      <c r="E58" s="998"/>
      <c r="F58" s="1005">
        <v>2739</v>
      </c>
      <c r="G58" s="1005">
        <v>2747</v>
      </c>
      <c r="H58" s="1013">
        <v>2758</v>
      </c>
    </row>
    <row r="59" spans="2:8" ht="45.75" customHeight="1">
      <c r="B59" s="982"/>
      <c r="C59" s="989" t="s">
        <v>498</v>
      </c>
      <c r="D59" s="992"/>
      <c r="E59" s="998"/>
      <c r="F59" s="1005">
        <v>1692</v>
      </c>
      <c r="G59" s="1005">
        <v>1584</v>
      </c>
      <c r="H59" s="1013">
        <v>1362</v>
      </c>
    </row>
    <row r="60" spans="2:8" ht="45.75" customHeight="1">
      <c r="B60" s="982"/>
      <c r="C60" s="989" t="s">
        <v>27</v>
      </c>
      <c r="D60" s="992"/>
      <c r="E60" s="998"/>
      <c r="F60" s="1005">
        <v>249</v>
      </c>
      <c r="G60" s="1005">
        <v>230</v>
      </c>
      <c r="H60" s="1013">
        <v>218</v>
      </c>
    </row>
    <row r="61" spans="2:8" ht="45.75" customHeight="1">
      <c r="B61" s="982"/>
      <c r="C61" s="989" t="s">
        <v>548</v>
      </c>
      <c r="D61" s="992"/>
      <c r="E61" s="998"/>
      <c r="F61" s="1005">
        <v>135</v>
      </c>
      <c r="G61" s="1005">
        <v>152</v>
      </c>
      <c r="H61" s="1013">
        <v>235</v>
      </c>
    </row>
    <row r="62" spans="2:8" ht="45.75" customHeight="1">
      <c r="B62" s="983"/>
      <c r="C62" s="990" t="s">
        <v>263</v>
      </c>
      <c r="D62" s="993"/>
      <c r="E62" s="999"/>
      <c r="F62" s="1006">
        <v>157</v>
      </c>
      <c r="G62" s="1006">
        <v>144</v>
      </c>
      <c r="H62" s="1014">
        <v>129</v>
      </c>
    </row>
    <row r="63" spans="2:8" ht="52.5" customHeight="1">
      <c r="B63" s="984"/>
      <c r="C63" s="991" t="s">
        <v>110</v>
      </c>
      <c r="D63" s="991"/>
      <c r="E63" s="1000"/>
      <c r="F63" s="1007">
        <v>15920</v>
      </c>
      <c r="G63" s="1007">
        <v>16051</v>
      </c>
      <c r="H63" s="1015">
        <v>16177</v>
      </c>
    </row>
    <row r="64" spans="2:8" ht="13.2"/>
  </sheetData>
  <sheetProtection algorithmName="SHA-512" hashValue="KS1Njexe4bl6/5/ApOJ3kkjUeQIXSoiBjIjr1BZZI+/2Jz7Vuuu+FDGlHrZl4emiSYgNMGKvBBCi1kwhSjGrgw==" saltValue="dk0zeXonAYj5wLGPLF/g8Q==" spinCount="100000" sheet="1" objects="1" scenarios="1"/>
  <mergeCells count="9">
    <mergeCell ref="C55:E55"/>
    <mergeCell ref="C56:E56"/>
    <mergeCell ref="C57:E57"/>
    <mergeCell ref="C58:E58"/>
    <mergeCell ref="C59:E59"/>
    <mergeCell ref="C60:E60"/>
    <mergeCell ref="C61:E61"/>
    <mergeCell ref="C62:E62"/>
    <mergeCell ref="C63:E63"/>
  </mergeCells>
  <phoneticPr fontId="6"/>
  <printOptions horizontalCentered="1"/>
  <pageMargins left="0" right="0" top="0.19685039370078741" bottom="0" header="0" footer="0"/>
  <pageSetup paperSize="9" fitToWidth="1" fitToHeight="1" orientation="portrait"/>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sheetPr>
    <pageSetUpPr fitToPage="1"/>
  </sheetPr>
  <dimension ref="A1:DE85"/>
  <sheetViews>
    <sheetView showGridLines="0" zoomScale="85" zoomScaleNormal="85" zoomScaleSheetLayoutView="55" workbookViewId="0"/>
  </sheetViews>
  <sheetFormatPr defaultColWidth="0" defaultRowHeight="13.5" customHeight="1" zeroHeight="1"/>
  <cols>
    <col min="1" max="1" width="6.33203125" style="363" customWidth="1"/>
    <col min="2" max="107" width="2.44140625" style="363" customWidth="1"/>
    <col min="108" max="108" width="6.109375" style="727" customWidth="1"/>
    <col min="109" max="109" width="5.88671875" style="728" customWidth="1"/>
    <col min="110" max="16384" width="8.6640625" style="363" hidden="1" customWidth="1"/>
  </cols>
  <sheetData>
    <row r="1" spans="1:109" ht="42.75" customHeight="1">
      <c r="A1" s="1017"/>
      <c r="B1" s="1019"/>
      <c r="DD1" s="829"/>
      <c r="DE1" s="829"/>
    </row>
    <row r="2" spans="1:109" ht="25.5" customHeight="1">
      <c r="A2" s="1018"/>
      <c r="C2" s="1018"/>
      <c r="O2" s="1018"/>
      <c r="P2" s="1018"/>
      <c r="Q2" s="1018"/>
      <c r="R2" s="1018"/>
      <c r="S2" s="1018"/>
      <c r="T2" s="1018"/>
      <c r="U2" s="1018"/>
      <c r="V2" s="1018"/>
      <c r="W2" s="1018"/>
      <c r="X2" s="1018"/>
      <c r="Y2" s="1018"/>
      <c r="Z2" s="1018"/>
      <c r="AA2" s="1018"/>
      <c r="AB2" s="1018"/>
      <c r="AC2" s="1018"/>
      <c r="AD2" s="1018"/>
      <c r="AE2" s="1018"/>
      <c r="AF2" s="1018"/>
      <c r="AG2" s="1018"/>
      <c r="AH2" s="1018"/>
      <c r="AI2" s="1018"/>
      <c r="AU2" s="1018"/>
      <c r="BG2" s="1018"/>
      <c r="BS2" s="1018"/>
      <c r="CE2" s="1018"/>
      <c r="CQ2" s="1018"/>
      <c r="DD2" s="829"/>
      <c r="DE2" s="829"/>
    </row>
    <row r="3" spans="1:109" ht="25.5" customHeight="1">
      <c r="A3" s="1018"/>
      <c r="C3" s="1018"/>
      <c r="O3" s="1018"/>
      <c r="P3" s="1018"/>
      <c r="Q3" s="1018"/>
      <c r="R3" s="1018"/>
      <c r="S3" s="1018"/>
      <c r="T3" s="1018"/>
      <c r="U3" s="1018"/>
      <c r="V3" s="1018"/>
      <c r="W3" s="1018"/>
      <c r="X3" s="1018"/>
      <c r="Y3" s="1018"/>
      <c r="Z3" s="1018"/>
      <c r="AA3" s="1018"/>
      <c r="AB3" s="1018"/>
      <c r="AC3" s="1018"/>
      <c r="AD3" s="1018"/>
      <c r="AE3" s="1018"/>
      <c r="AF3" s="1018"/>
      <c r="AG3" s="1018"/>
      <c r="AH3" s="1018"/>
      <c r="AI3" s="1018"/>
      <c r="AU3" s="1018"/>
      <c r="BG3" s="1018"/>
      <c r="BS3" s="1018"/>
      <c r="CE3" s="1018"/>
      <c r="CQ3" s="1018"/>
      <c r="DD3" s="829"/>
      <c r="DE3" s="829"/>
    </row>
    <row r="4" spans="1:109" s="726" customFormat="1" ht="13.2">
      <c r="A4" s="1018"/>
      <c r="B4" s="1018"/>
      <c r="C4" s="1018"/>
      <c r="D4" s="1018"/>
      <c r="E4" s="1018"/>
      <c r="F4" s="1018"/>
      <c r="G4" s="1018"/>
      <c r="H4" s="1018"/>
      <c r="I4" s="1018"/>
      <c r="J4" s="1018"/>
      <c r="K4" s="1018"/>
      <c r="L4" s="1018"/>
      <c r="M4" s="1018"/>
      <c r="N4" s="1018"/>
      <c r="O4" s="1018"/>
      <c r="P4" s="1018"/>
      <c r="Q4" s="1018"/>
      <c r="R4" s="1018"/>
      <c r="S4" s="1018"/>
      <c r="T4" s="1018"/>
      <c r="U4" s="1018"/>
      <c r="V4" s="1018"/>
      <c r="W4" s="1018"/>
      <c r="X4" s="1018"/>
      <c r="Y4" s="1018"/>
      <c r="Z4" s="1018"/>
      <c r="AA4" s="1018"/>
      <c r="AB4" s="1018"/>
      <c r="AC4" s="1018"/>
      <c r="AD4" s="1018"/>
      <c r="AE4" s="1018"/>
      <c r="AF4" s="1018"/>
      <c r="AG4" s="1018"/>
      <c r="AH4" s="1018"/>
      <c r="AI4" s="1018"/>
      <c r="AJ4" s="1018"/>
      <c r="AK4" s="1018"/>
      <c r="AL4" s="1018"/>
      <c r="AM4" s="1018"/>
      <c r="AN4" s="1018"/>
      <c r="AO4" s="1018"/>
      <c r="AP4" s="1018"/>
      <c r="AQ4" s="1018"/>
      <c r="AR4" s="1018"/>
      <c r="AS4" s="1018"/>
      <c r="AT4" s="1018"/>
      <c r="AU4" s="1018"/>
      <c r="AV4" s="1018"/>
      <c r="AW4" s="1018"/>
      <c r="AX4" s="1018"/>
      <c r="AY4" s="1018"/>
      <c r="AZ4" s="1018"/>
      <c r="BA4" s="1018"/>
      <c r="BB4" s="1018"/>
      <c r="BC4" s="1018"/>
      <c r="BD4" s="1018"/>
      <c r="BE4" s="1018"/>
      <c r="BF4" s="1018"/>
      <c r="BG4" s="1018"/>
      <c r="BH4" s="1018"/>
      <c r="BI4" s="1018"/>
      <c r="BJ4" s="1018"/>
      <c r="BK4" s="1018"/>
      <c r="BL4" s="1018"/>
      <c r="BM4" s="1018"/>
      <c r="BN4" s="1018"/>
      <c r="BO4" s="1018"/>
      <c r="BP4" s="1018"/>
      <c r="BQ4" s="1018"/>
      <c r="BR4" s="1018"/>
      <c r="BS4" s="1018"/>
      <c r="BT4" s="1018"/>
      <c r="BU4" s="1018"/>
      <c r="BV4" s="1018"/>
      <c r="BW4" s="1018"/>
      <c r="BX4" s="1018"/>
      <c r="BY4" s="1018"/>
      <c r="BZ4" s="1018"/>
      <c r="CA4" s="1018"/>
      <c r="CB4" s="1018"/>
      <c r="CC4" s="1018"/>
      <c r="CD4" s="1018"/>
      <c r="CE4" s="1018"/>
      <c r="CF4" s="1018"/>
      <c r="CG4" s="1018"/>
      <c r="CH4" s="1018"/>
      <c r="CI4" s="1018"/>
      <c r="CJ4" s="1018"/>
      <c r="CK4" s="1018"/>
      <c r="CL4" s="1018"/>
      <c r="CM4" s="1018"/>
      <c r="CN4" s="1018"/>
      <c r="CO4" s="1018"/>
      <c r="CP4" s="1018"/>
      <c r="CQ4" s="1018"/>
      <c r="CR4" s="1018"/>
      <c r="CS4" s="1018"/>
      <c r="CT4" s="1018"/>
      <c r="CU4" s="1018"/>
      <c r="CV4" s="1018"/>
      <c r="CW4" s="1018"/>
      <c r="CX4" s="1018"/>
      <c r="CY4" s="1018"/>
      <c r="CZ4" s="1018"/>
      <c r="DA4" s="1018"/>
      <c r="DB4" s="1018"/>
      <c r="DC4" s="1018"/>
      <c r="DD4" s="1058"/>
      <c r="DE4" s="1058"/>
    </row>
    <row r="5" spans="1:109" s="726" customFormat="1" ht="13.2">
      <c r="A5" s="1018"/>
      <c r="B5" s="1018"/>
      <c r="C5" s="1018"/>
      <c r="D5" s="1018"/>
      <c r="E5" s="1018"/>
      <c r="F5" s="1018"/>
      <c r="G5" s="1018"/>
      <c r="H5" s="1018"/>
      <c r="I5" s="1018"/>
      <c r="J5" s="1018"/>
      <c r="K5" s="1018"/>
      <c r="L5" s="1018"/>
      <c r="M5" s="1018"/>
      <c r="N5" s="1018"/>
      <c r="O5" s="1018"/>
      <c r="P5" s="1018"/>
      <c r="Q5" s="1018"/>
      <c r="R5" s="1018"/>
      <c r="S5" s="1018"/>
      <c r="T5" s="1018"/>
      <c r="U5" s="1018"/>
      <c r="V5" s="1018"/>
      <c r="W5" s="1018"/>
      <c r="X5" s="1018"/>
      <c r="Y5" s="1018"/>
      <c r="Z5" s="1018"/>
      <c r="AA5" s="1018"/>
      <c r="AB5" s="1018"/>
      <c r="AC5" s="1018"/>
      <c r="AD5" s="1018"/>
      <c r="AE5" s="1018"/>
      <c r="AF5" s="1018"/>
      <c r="AG5" s="1018"/>
      <c r="AH5" s="1018"/>
      <c r="AI5" s="1018"/>
      <c r="AJ5" s="1018"/>
      <c r="AK5" s="1018"/>
      <c r="AL5" s="1018"/>
      <c r="AM5" s="1018"/>
      <c r="AN5" s="1018"/>
      <c r="AO5" s="1018"/>
      <c r="AP5" s="1018"/>
      <c r="AQ5" s="1018"/>
      <c r="AR5" s="1018"/>
      <c r="AS5" s="1018"/>
      <c r="AT5" s="1018"/>
      <c r="AU5" s="1018"/>
      <c r="AV5" s="1018"/>
      <c r="AW5" s="1018"/>
      <c r="AX5" s="1018"/>
      <c r="AY5" s="1018"/>
      <c r="AZ5" s="1018"/>
      <c r="BA5" s="1018"/>
      <c r="BB5" s="1018"/>
      <c r="BC5" s="1018"/>
      <c r="BD5" s="1018"/>
      <c r="BE5" s="1018"/>
      <c r="BF5" s="1018"/>
      <c r="BG5" s="1018"/>
      <c r="BH5" s="1018"/>
      <c r="BI5" s="1018"/>
      <c r="BJ5" s="1018"/>
      <c r="BK5" s="1018"/>
      <c r="BL5" s="1018"/>
      <c r="BM5" s="1018"/>
      <c r="BN5" s="1018"/>
      <c r="BO5" s="1018"/>
      <c r="BP5" s="1018"/>
      <c r="BQ5" s="1018"/>
      <c r="BR5" s="1018"/>
      <c r="BS5" s="1018"/>
      <c r="BT5" s="1018"/>
      <c r="BU5" s="1018"/>
      <c r="BV5" s="1018"/>
      <c r="BW5" s="1018"/>
      <c r="BX5" s="1018"/>
      <c r="BY5" s="1018"/>
      <c r="BZ5" s="1018"/>
      <c r="CA5" s="1018"/>
      <c r="CB5" s="1018"/>
      <c r="CC5" s="1018"/>
      <c r="CD5" s="1018"/>
      <c r="CE5" s="1018"/>
      <c r="CF5" s="1018"/>
      <c r="CG5" s="1018"/>
      <c r="CH5" s="1018"/>
      <c r="CI5" s="1018"/>
      <c r="CJ5" s="1018"/>
      <c r="CK5" s="1018"/>
      <c r="CL5" s="1018"/>
      <c r="CM5" s="1018"/>
      <c r="CN5" s="1018"/>
      <c r="CO5" s="1018"/>
      <c r="CP5" s="1018"/>
      <c r="CQ5" s="1018"/>
      <c r="CR5" s="1018"/>
      <c r="CS5" s="1018"/>
      <c r="CT5" s="1018"/>
      <c r="CU5" s="1018"/>
      <c r="CV5" s="1018"/>
      <c r="CW5" s="1018"/>
      <c r="CX5" s="1018"/>
      <c r="CY5" s="1018"/>
      <c r="CZ5" s="1018"/>
      <c r="DA5" s="1018"/>
      <c r="DB5" s="1018"/>
      <c r="DC5" s="1018"/>
      <c r="DD5" s="1058"/>
      <c r="DE5" s="1058"/>
    </row>
    <row r="6" spans="1:109" s="726" customFormat="1" ht="13.2">
      <c r="A6" s="1018"/>
      <c r="B6" s="1018"/>
      <c r="C6" s="1018"/>
      <c r="D6" s="1018"/>
      <c r="E6" s="1018"/>
      <c r="F6" s="1018"/>
      <c r="G6" s="1018"/>
      <c r="H6" s="1018"/>
      <c r="I6" s="1018"/>
      <c r="J6" s="1018"/>
      <c r="K6" s="1018"/>
      <c r="L6" s="1018"/>
      <c r="M6" s="1018"/>
      <c r="N6" s="1018"/>
      <c r="O6" s="1018"/>
      <c r="P6" s="1018"/>
      <c r="Q6" s="1018"/>
      <c r="R6" s="1018"/>
      <c r="S6" s="1018"/>
      <c r="T6" s="1018"/>
      <c r="U6" s="1018"/>
      <c r="V6" s="1018"/>
      <c r="W6" s="1018"/>
      <c r="X6" s="1018"/>
      <c r="Y6" s="1018"/>
      <c r="Z6" s="1018"/>
      <c r="AA6" s="1018"/>
      <c r="AB6" s="1018"/>
      <c r="AC6" s="1018"/>
      <c r="AD6" s="1018"/>
      <c r="AE6" s="1018"/>
      <c r="AF6" s="1018"/>
      <c r="AG6" s="1018"/>
      <c r="AH6" s="1018"/>
      <c r="AI6" s="1018"/>
      <c r="AJ6" s="1018"/>
      <c r="AK6" s="1018"/>
      <c r="AL6" s="1018"/>
      <c r="AM6" s="1018"/>
      <c r="AN6" s="1018"/>
      <c r="AO6" s="1018"/>
      <c r="AP6" s="1018"/>
      <c r="AQ6" s="1018"/>
      <c r="AR6" s="1018"/>
      <c r="AS6" s="1018"/>
      <c r="AT6" s="1018"/>
      <c r="AU6" s="1018"/>
      <c r="AV6" s="1018"/>
      <c r="AW6" s="1018"/>
      <c r="AX6" s="1018"/>
      <c r="AY6" s="1018"/>
      <c r="AZ6" s="1018"/>
      <c r="BA6" s="1018"/>
      <c r="BB6" s="1018"/>
      <c r="BC6" s="1018"/>
      <c r="BD6" s="1018"/>
      <c r="BE6" s="1018"/>
      <c r="BF6" s="1018"/>
      <c r="BG6" s="1018"/>
      <c r="BH6" s="1018"/>
      <c r="BI6" s="1018"/>
      <c r="BJ6" s="1018"/>
      <c r="BK6" s="1018"/>
      <c r="BL6" s="1018"/>
      <c r="BM6" s="1018"/>
      <c r="BN6" s="1018"/>
      <c r="BO6" s="1018"/>
      <c r="BP6" s="1018"/>
      <c r="BQ6" s="1018"/>
      <c r="BR6" s="1018"/>
      <c r="BS6" s="1018"/>
      <c r="BT6" s="1018"/>
      <c r="BU6" s="1018"/>
      <c r="BV6" s="1018"/>
      <c r="BW6" s="1018"/>
      <c r="BX6" s="1018"/>
      <c r="BY6" s="1018"/>
      <c r="BZ6" s="1018"/>
      <c r="CA6" s="1018"/>
      <c r="CB6" s="1018"/>
      <c r="CC6" s="1018"/>
      <c r="CD6" s="1018"/>
      <c r="CE6" s="1018"/>
      <c r="CF6" s="1018"/>
      <c r="CG6" s="1018"/>
      <c r="CH6" s="1018"/>
      <c r="CI6" s="1018"/>
      <c r="CJ6" s="1018"/>
      <c r="CK6" s="1018"/>
      <c r="CL6" s="1018"/>
      <c r="CM6" s="1018"/>
      <c r="CN6" s="1018"/>
      <c r="CO6" s="1018"/>
      <c r="CP6" s="1018"/>
      <c r="CQ6" s="1018"/>
      <c r="CR6" s="1018"/>
      <c r="CS6" s="1018"/>
      <c r="CT6" s="1018"/>
      <c r="CU6" s="1018"/>
      <c r="CV6" s="1018"/>
      <c r="CW6" s="1018"/>
      <c r="CX6" s="1018"/>
      <c r="CY6" s="1018"/>
      <c r="CZ6" s="1018"/>
      <c r="DA6" s="1018"/>
      <c r="DB6" s="1018"/>
      <c r="DC6" s="1018"/>
      <c r="DD6" s="1058"/>
      <c r="DE6" s="1058"/>
    </row>
    <row r="7" spans="1:109" s="726" customFormat="1" ht="13.2">
      <c r="A7" s="1018"/>
      <c r="B7" s="1018"/>
      <c r="C7" s="1018"/>
      <c r="D7" s="1018"/>
      <c r="E7" s="1018"/>
      <c r="F7" s="1018"/>
      <c r="G7" s="1018"/>
      <c r="H7" s="1018"/>
      <c r="I7" s="1018"/>
      <c r="J7" s="1018"/>
      <c r="K7" s="1018"/>
      <c r="L7" s="1018"/>
      <c r="M7" s="1018"/>
      <c r="N7" s="1018"/>
      <c r="O7" s="1018"/>
      <c r="P7" s="1018"/>
      <c r="Q7" s="1018"/>
      <c r="R7" s="1018"/>
      <c r="S7" s="1018"/>
      <c r="T7" s="1018"/>
      <c r="U7" s="1018"/>
      <c r="V7" s="1018"/>
      <c r="W7" s="1018"/>
      <c r="X7" s="1018"/>
      <c r="Y7" s="1018"/>
      <c r="Z7" s="1018"/>
      <c r="AA7" s="1018"/>
      <c r="AB7" s="1018"/>
      <c r="AC7" s="1018"/>
      <c r="AD7" s="1018"/>
      <c r="AE7" s="1018"/>
      <c r="AF7" s="1018"/>
      <c r="AG7" s="1018"/>
      <c r="AH7" s="1018"/>
      <c r="AI7" s="1018"/>
      <c r="AJ7" s="1018"/>
      <c r="AK7" s="1018"/>
      <c r="AL7" s="1018"/>
      <c r="AM7" s="1018"/>
      <c r="AN7" s="1018"/>
      <c r="AO7" s="1018"/>
      <c r="AP7" s="1018"/>
      <c r="AQ7" s="1018"/>
      <c r="AR7" s="1018"/>
      <c r="AS7" s="1018"/>
      <c r="AT7" s="1018"/>
      <c r="AU7" s="1018"/>
      <c r="AV7" s="1018"/>
      <c r="AW7" s="1018"/>
      <c r="AX7" s="1018"/>
      <c r="AY7" s="1018"/>
      <c r="AZ7" s="1018"/>
      <c r="BA7" s="1018"/>
      <c r="BB7" s="1018"/>
      <c r="BC7" s="1018"/>
      <c r="BD7" s="1018"/>
      <c r="BE7" s="1018"/>
      <c r="BF7" s="1018"/>
      <c r="BG7" s="1018"/>
      <c r="BH7" s="1018"/>
      <c r="BI7" s="1018"/>
      <c r="BJ7" s="1018"/>
      <c r="BK7" s="1018"/>
      <c r="BL7" s="1018"/>
      <c r="BM7" s="1018"/>
      <c r="BN7" s="1018"/>
      <c r="BO7" s="1018"/>
      <c r="BP7" s="1018"/>
      <c r="BQ7" s="1018"/>
      <c r="BR7" s="1018"/>
      <c r="BS7" s="1018"/>
      <c r="BT7" s="1018"/>
      <c r="BU7" s="1018"/>
      <c r="BV7" s="1018"/>
      <c r="BW7" s="1018"/>
      <c r="BX7" s="1018"/>
      <c r="BY7" s="1018"/>
      <c r="BZ7" s="1018"/>
      <c r="CA7" s="1018"/>
      <c r="CB7" s="1018"/>
      <c r="CC7" s="1018"/>
      <c r="CD7" s="1018"/>
      <c r="CE7" s="1018"/>
      <c r="CF7" s="1018"/>
      <c r="CG7" s="1018"/>
      <c r="CH7" s="1018"/>
      <c r="CI7" s="1018"/>
      <c r="CJ7" s="1018"/>
      <c r="CK7" s="1018"/>
      <c r="CL7" s="1018"/>
      <c r="CM7" s="1018"/>
      <c r="CN7" s="1018"/>
      <c r="CO7" s="1018"/>
      <c r="CP7" s="1018"/>
      <c r="CQ7" s="1018"/>
      <c r="CR7" s="1018"/>
      <c r="CS7" s="1018"/>
      <c r="CT7" s="1018"/>
      <c r="CU7" s="1018"/>
      <c r="CV7" s="1018"/>
      <c r="CW7" s="1018"/>
      <c r="CX7" s="1018"/>
      <c r="CY7" s="1018"/>
      <c r="CZ7" s="1018"/>
      <c r="DA7" s="1018"/>
      <c r="DB7" s="1018"/>
      <c r="DC7" s="1018"/>
      <c r="DD7" s="1058"/>
      <c r="DE7" s="1058"/>
    </row>
    <row r="8" spans="1:109" s="726" customFormat="1" ht="13.2">
      <c r="A8" s="1018"/>
      <c r="B8" s="1018"/>
      <c r="C8" s="1018"/>
      <c r="D8" s="1018"/>
      <c r="E8" s="1018"/>
      <c r="F8" s="1018"/>
      <c r="G8" s="1018"/>
      <c r="H8" s="1018"/>
      <c r="I8" s="1018"/>
      <c r="J8" s="1018"/>
      <c r="K8" s="1018"/>
      <c r="L8" s="1018"/>
      <c r="M8" s="1018"/>
      <c r="N8" s="1018"/>
      <c r="O8" s="1018"/>
      <c r="P8" s="1018"/>
      <c r="Q8" s="1018"/>
      <c r="R8" s="1018"/>
      <c r="S8" s="1018"/>
      <c r="T8" s="1018"/>
      <c r="U8" s="1018"/>
      <c r="V8" s="1018"/>
      <c r="W8" s="1018"/>
      <c r="X8" s="1018"/>
      <c r="Y8" s="1018"/>
      <c r="Z8" s="1018"/>
      <c r="AA8" s="1018"/>
      <c r="AB8" s="1018"/>
      <c r="AC8" s="1018"/>
      <c r="AD8" s="1018"/>
      <c r="AE8" s="1018"/>
      <c r="AF8" s="1018"/>
      <c r="AG8" s="1018"/>
      <c r="AH8" s="1018"/>
      <c r="AI8" s="1018"/>
      <c r="AJ8" s="1018"/>
      <c r="AK8" s="1018"/>
      <c r="AL8" s="1018"/>
      <c r="AM8" s="1018"/>
      <c r="AN8" s="1018"/>
      <c r="AO8" s="1018"/>
      <c r="AP8" s="1018"/>
      <c r="AQ8" s="1018"/>
      <c r="AR8" s="1018"/>
      <c r="AS8" s="1018"/>
      <c r="AT8" s="1018"/>
      <c r="AU8" s="1018"/>
      <c r="AV8" s="1018"/>
      <c r="AW8" s="1018"/>
      <c r="AX8" s="1018"/>
      <c r="AY8" s="1018"/>
      <c r="AZ8" s="1018"/>
      <c r="BA8" s="1018"/>
      <c r="BB8" s="1018"/>
      <c r="BC8" s="1018"/>
      <c r="BD8" s="1018"/>
      <c r="BE8" s="1018"/>
      <c r="BF8" s="1018"/>
      <c r="BG8" s="1018"/>
      <c r="BH8" s="1018"/>
      <c r="BI8" s="1018"/>
      <c r="BJ8" s="1018"/>
      <c r="BK8" s="1018"/>
      <c r="BL8" s="1018"/>
      <c r="BM8" s="1018"/>
      <c r="BN8" s="1018"/>
      <c r="BO8" s="1018"/>
      <c r="BP8" s="1018"/>
      <c r="BQ8" s="1018"/>
      <c r="BR8" s="1018"/>
      <c r="BS8" s="1018"/>
      <c r="BT8" s="1018"/>
      <c r="BU8" s="1018"/>
      <c r="BV8" s="1018"/>
      <c r="BW8" s="1018"/>
      <c r="BX8" s="1018"/>
      <c r="BY8" s="1018"/>
      <c r="BZ8" s="1018"/>
      <c r="CA8" s="1018"/>
      <c r="CB8" s="1018"/>
      <c r="CC8" s="1018"/>
      <c r="CD8" s="1018"/>
      <c r="CE8" s="1018"/>
      <c r="CF8" s="1018"/>
      <c r="CG8" s="1018"/>
      <c r="CH8" s="1018"/>
      <c r="CI8" s="1018"/>
      <c r="CJ8" s="1018"/>
      <c r="CK8" s="1018"/>
      <c r="CL8" s="1018"/>
      <c r="CM8" s="1018"/>
      <c r="CN8" s="1018"/>
      <c r="CO8" s="1018"/>
      <c r="CP8" s="1018"/>
      <c r="CQ8" s="1018"/>
      <c r="CR8" s="1018"/>
      <c r="CS8" s="1018"/>
      <c r="CT8" s="1018"/>
      <c r="CU8" s="1018"/>
      <c r="CV8" s="1018"/>
      <c r="CW8" s="1018"/>
      <c r="CX8" s="1018"/>
      <c r="CY8" s="1018"/>
      <c r="CZ8" s="1018"/>
      <c r="DA8" s="1018"/>
      <c r="DB8" s="1018"/>
      <c r="DC8" s="1018"/>
      <c r="DD8" s="1058"/>
      <c r="DE8" s="1058"/>
    </row>
    <row r="9" spans="1:109" s="726" customFormat="1" ht="13.2">
      <c r="A9" s="1018"/>
      <c r="B9" s="1018"/>
      <c r="C9" s="1018"/>
      <c r="D9" s="1018"/>
      <c r="E9" s="1018"/>
      <c r="F9" s="1018"/>
      <c r="G9" s="1018"/>
      <c r="H9" s="1018"/>
      <c r="I9" s="1018"/>
      <c r="J9" s="1018"/>
      <c r="K9" s="1018"/>
      <c r="L9" s="1018"/>
      <c r="M9" s="1018"/>
      <c r="N9" s="1018"/>
      <c r="O9" s="1018"/>
      <c r="P9" s="1018"/>
      <c r="Q9" s="1018"/>
      <c r="R9" s="1018"/>
      <c r="S9" s="1018"/>
      <c r="T9" s="1018"/>
      <c r="U9" s="1018"/>
      <c r="V9" s="1018"/>
      <c r="W9" s="1018"/>
      <c r="X9" s="1018"/>
      <c r="Y9" s="1018"/>
      <c r="Z9" s="1018"/>
      <c r="AA9" s="1018"/>
      <c r="AB9" s="1018"/>
      <c r="AC9" s="1018"/>
      <c r="AD9" s="1018"/>
      <c r="AE9" s="1018"/>
      <c r="AF9" s="1018"/>
      <c r="AG9" s="1018"/>
      <c r="AH9" s="1018"/>
      <c r="AI9" s="1018"/>
      <c r="AJ9" s="1018"/>
      <c r="AK9" s="1018"/>
      <c r="AL9" s="1018"/>
      <c r="AM9" s="1018"/>
      <c r="AN9" s="1018"/>
      <c r="AO9" s="1018"/>
      <c r="AP9" s="1018"/>
      <c r="AQ9" s="1018"/>
      <c r="AR9" s="1018"/>
      <c r="AS9" s="1018"/>
      <c r="AT9" s="1018"/>
      <c r="AU9" s="1018"/>
      <c r="AV9" s="1018"/>
      <c r="AW9" s="1018"/>
      <c r="AX9" s="1018"/>
      <c r="AY9" s="1018"/>
      <c r="AZ9" s="1018"/>
      <c r="BA9" s="1018"/>
      <c r="BB9" s="1018"/>
      <c r="BC9" s="1018"/>
      <c r="BD9" s="1018"/>
      <c r="BE9" s="1018"/>
      <c r="BF9" s="1018"/>
      <c r="BG9" s="1018"/>
      <c r="BH9" s="1018"/>
      <c r="BI9" s="1018"/>
      <c r="BJ9" s="1018"/>
      <c r="BK9" s="1018"/>
      <c r="BL9" s="1018"/>
      <c r="BM9" s="1018"/>
      <c r="BN9" s="1018"/>
      <c r="BO9" s="1018"/>
      <c r="BP9" s="1018"/>
      <c r="BQ9" s="1018"/>
      <c r="BR9" s="1018"/>
      <c r="BS9" s="1018"/>
      <c r="BT9" s="1018"/>
      <c r="BU9" s="1018"/>
      <c r="BV9" s="1018"/>
      <c r="BW9" s="1018"/>
      <c r="BX9" s="1018"/>
      <c r="BY9" s="1018"/>
      <c r="BZ9" s="1018"/>
      <c r="CA9" s="1018"/>
      <c r="CB9" s="1018"/>
      <c r="CC9" s="1018"/>
      <c r="CD9" s="1018"/>
      <c r="CE9" s="1018"/>
      <c r="CF9" s="1018"/>
      <c r="CG9" s="1018"/>
      <c r="CH9" s="1018"/>
      <c r="CI9" s="1018"/>
      <c r="CJ9" s="1018"/>
      <c r="CK9" s="1018"/>
      <c r="CL9" s="1018"/>
      <c r="CM9" s="1018"/>
      <c r="CN9" s="1018"/>
      <c r="CO9" s="1018"/>
      <c r="CP9" s="1018"/>
      <c r="CQ9" s="1018"/>
      <c r="CR9" s="1018"/>
      <c r="CS9" s="1018"/>
      <c r="CT9" s="1018"/>
      <c r="CU9" s="1018"/>
      <c r="CV9" s="1018"/>
      <c r="CW9" s="1018"/>
      <c r="CX9" s="1018"/>
      <c r="CY9" s="1018"/>
      <c r="CZ9" s="1018"/>
      <c r="DA9" s="1018"/>
      <c r="DB9" s="1018"/>
      <c r="DC9" s="1018"/>
      <c r="DD9" s="1058"/>
      <c r="DE9" s="1058"/>
    </row>
    <row r="10" spans="1:109" s="726" customFormat="1" ht="13.2">
      <c r="A10" s="1018"/>
      <c r="B10" s="1018"/>
      <c r="C10" s="1018"/>
      <c r="D10" s="1018"/>
      <c r="E10" s="1018"/>
      <c r="F10" s="1018"/>
      <c r="G10" s="1018"/>
      <c r="H10" s="1018"/>
      <c r="I10" s="1018"/>
      <c r="J10" s="1018"/>
      <c r="K10" s="1018"/>
      <c r="L10" s="1018"/>
      <c r="M10" s="1018"/>
      <c r="N10" s="1018"/>
      <c r="O10" s="1018"/>
      <c r="P10" s="1018"/>
      <c r="Q10" s="1018"/>
      <c r="R10" s="1018"/>
      <c r="S10" s="1018"/>
      <c r="T10" s="1018"/>
      <c r="U10" s="1018"/>
      <c r="V10" s="1018"/>
      <c r="W10" s="1018"/>
      <c r="X10" s="1018"/>
      <c r="Y10" s="1018"/>
      <c r="Z10" s="1018"/>
      <c r="AA10" s="1018"/>
      <c r="AB10" s="1018"/>
      <c r="AC10" s="1018"/>
      <c r="AD10" s="1018"/>
      <c r="AE10" s="1018"/>
      <c r="AF10" s="1018"/>
      <c r="AG10" s="1018"/>
      <c r="AH10" s="1018"/>
      <c r="AI10" s="1018"/>
      <c r="AJ10" s="1018"/>
      <c r="AK10" s="1018"/>
      <c r="AL10" s="1018"/>
      <c r="AM10" s="1018"/>
      <c r="AN10" s="1018"/>
      <c r="AO10" s="1018"/>
      <c r="AP10" s="1018"/>
      <c r="AQ10" s="1018"/>
      <c r="AR10" s="1018"/>
      <c r="AS10" s="1018"/>
      <c r="AT10" s="1018"/>
      <c r="AU10" s="1018"/>
      <c r="AV10" s="1018"/>
      <c r="AW10" s="1018"/>
      <c r="AX10" s="1018"/>
      <c r="AY10" s="1018"/>
      <c r="AZ10" s="1018"/>
      <c r="BA10" s="1018"/>
      <c r="BB10" s="1018"/>
      <c r="BC10" s="1018"/>
      <c r="BD10" s="1018"/>
      <c r="BE10" s="1018"/>
      <c r="BF10" s="1018"/>
      <c r="BG10" s="1018"/>
      <c r="BH10" s="1018"/>
      <c r="BI10" s="1018"/>
      <c r="BJ10" s="1018"/>
      <c r="BK10" s="1018"/>
      <c r="BL10" s="1018"/>
      <c r="BM10" s="1018"/>
      <c r="BN10" s="1018"/>
      <c r="BO10" s="1018"/>
      <c r="BP10" s="1018"/>
      <c r="BQ10" s="1018"/>
      <c r="BR10" s="1018"/>
      <c r="BS10" s="1018"/>
      <c r="BT10" s="1018"/>
      <c r="BU10" s="1018"/>
      <c r="BV10" s="1018"/>
      <c r="BW10" s="1018"/>
      <c r="BX10" s="1018"/>
      <c r="BY10" s="1018"/>
      <c r="BZ10" s="1018"/>
      <c r="CA10" s="1018"/>
      <c r="CB10" s="1018"/>
      <c r="CC10" s="1018"/>
      <c r="CD10" s="1018"/>
      <c r="CE10" s="1018"/>
      <c r="CF10" s="1018"/>
      <c r="CG10" s="1018"/>
      <c r="CH10" s="1018"/>
      <c r="CI10" s="1018"/>
      <c r="CJ10" s="1018"/>
      <c r="CK10" s="1018"/>
      <c r="CL10" s="1018"/>
      <c r="CM10" s="1018"/>
      <c r="CN10" s="1018"/>
      <c r="CO10" s="1018"/>
      <c r="CP10" s="1018"/>
      <c r="CQ10" s="1018"/>
      <c r="CR10" s="1018"/>
      <c r="CS10" s="1018"/>
      <c r="CT10" s="1018"/>
      <c r="CU10" s="1018"/>
      <c r="CV10" s="1018"/>
      <c r="CW10" s="1018"/>
      <c r="CX10" s="1018"/>
      <c r="CY10" s="1018"/>
      <c r="CZ10" s="1018"/>
      <c r="DA10" s="1018"/>
      <c r="DB10" s="1018"/>
      <c r="DC10" s="1018"/>
      <c r="DD10" s="1058"/>
      <c r="DE10" s="1058"/>
    </row>
    <row r="11" spans="1:109" s="726" customFormat="1" ht="13.2">
      <c r="A11" s="1018"/>
      <c r="B11" s="1018"/>
      <c r="C11" s="1018"/>
      <c r="D11" s="1018"/>
      <c r="E11" s="1018"/>
      <c r="F11" s="1018"/>
      <c r="G11" s="1018"/>
      <c r="H11" s="1018"/>
      <c r="I11" s="1018"/>
      <c r="J11" s="1018"/>
      <c r="K11" s="1018"/>
      <c r="L11" s="1018"/>
      <c r="M11" s="1018"/>
      <c r="N11" s="1018"/>
      <c r="O11" s="1018"/>
      <c r="P11" s="1018"/>
      <c r="Q11" s="1018"/>
      <c r="R11" s="1018"/>
      <c r="S11" s="1018"/>
      <c r="T11" s="1018"/>
      <c r="U11" s="1018"/>
      <c r="V11" s="1018"/>
      <c r="W11" s="1018"/>
      <c r="X11" s="1018"/>
      <c r="Y11" s="1018"/>
      <c r="Z11" s="1018"/>
      <c r="AA11" s="1018"/>
      <c r="AB11" s="1018"/>
      <c r="AC11" s="1018"/>
      <c r="AD11" s="1018"/>
      <c r="AE11" s="1018"/>
      <c r="AF11" s="1018"/>
      <c r="AG11" s="1018"/>
      <c r="AH11" s="1018"/>
      <c r="AI11" s="1018"/>
      <c r="AJ11" s="1018"/>
      <c r="AK11" s="1018"/>
      <c r="AL11" s="1018"/>
      <c r="AM11" s="1018"/>
      <c r="AN11" s="1018"/>
      <c r="AO11" s="1018"/>
      <c r="AP11" s="1018"/>
      <c r="AQ11" s="1018"/>
      <c r="AR11" s="1018"/>
      <c r="AS11" s="1018"/>
      <c r="AT11" s="1018"/>
      <c r="AU11" s="1018"/>
      <c r="AV11" s="1018"/>
      <c r="AW11" s="1018"/>
      <c r="AX11" s="1018"/>
      <c r="AY11" s="1018"/>
      <c r="AZ11" s="1018"/>
      <c r="BA11" s="1018"/>
      <c r="BB11" s="1018"/>
      <c r="BC11" s="1018"/>
      <c r="BD11" s="1018"/>
      <c r="BE11" s="1018"/>
      <c r="BF11" s="1018"/>
      <c r="BG11" s="1018"/>
      <c r="BH11" s="1018"/>
      <c r="BI11" s="1018"/>
      <c r="BJ11" s="1018"/>
      <c r="BK11" s="1018"/>
      <c r="BL11" s="1018"/>
      <c r="BM11" s="1018"/>
      <c r="BN11" s="1018"/>
      <c r="BO11" s="1018"/>
      <c r="BP11" s="1018"/>
      <c r="BQ11" s="1018"/>
      <c r="BR11" s="1018"/>
      <c r="BS11" s="1018"/>
      <c r="BT11" s="1018"/>
      <c r="BU11" s="1018"/>
      <c r="BV11" s="1018"/>
      <c r="BW11" s="1018"/>
      <c r="BX11" s="1018"/>
      <c r="BY11" s="1018"/>
      <c r="BZ11" s="1018"/>
      <c r="CA11" s="1018"/>
      <c r="CB11" s="1018"/>
      <c r="CC11" s="1018"/>
      <c r="CD11" s="1018"/>
      <c r="CE11" s="1018"/>
      <c r="CF11" s="1018"/>
      <c r="CG11" s="1018"/>
      <c r="CH11" s="1018"/>
      <c r="CI11" s="1018"/>
      <c r="CJ11" s="1018"/>
      <c r="CK11" s="1018"/>
      <c r="CL11" s="1018"/>
      <c r="CM11" s="1018"/>
      <c r="CN11" s="1018"/>
      <c r="CO11" s="1018"/>
      <c r="CP11" s="1018"/>
      <c r="CQ11" s="1018"/>
      <c r="CR11" s="1018"/>
      <c r="CS11" s="1018"/>
      <c r="CT11" s="1018"/>
      <c r="CU11" s="1018"/>
      <c r="CV11" s="1018"/>
      <c r="CW11" s="1018"/>
      <c r="CX11" s="1018"/>
      <c r="CY11" s="1018"/>
      <c r="CZ11" s="1018"/>
      <c r="DA11" s="1018"/>
      <c r="DB11" s="1018"/>
      <c r="DC11" s="1018"/>
      <c r="DD11" s="1058"/>
      <c r="DE11" s="1058"/>
    </row>
    <row r="12" spans="1:109" s="726" customFormat="1" ht="13.2">
      <c r="A12" s="1018"/>
      <c r="B12" s="1018"/>
      <c r="C12" s="1018"/>
      <c r="D12" s="1018"/>
      <c r="E12" s="1018"/>
      <c r="F12" s="1018"/>
      <c r="G12" s="1018"/>
      <c r="H12" s="1018"/>
      <c r="I12" s="1018"/>
      <c r="J12" s="1018"/>
      <c r="K12" s="1018"/>
      <c r="L12" s="1018"/>
      <c r="M12" s="1018"/>
      <c r="N12" s="1018"/>
      <c r="O12" s="1018"/>
      <c r="P12" s="1018"/>
      <c r="Q12" s="1018"/>
      <c r="R12" s="1018"/>
      <c r="S12" s="1018"/>
      <c r="T12" s="1018"/>
      <c r="U12" s="1018"/>
      <c r="V12" s="1018"/>
      <c r="W12" s="1018"/>
      <c r="X12" s="1018"/>
      <c r="Y12" s="1018"/>
      <c r="Z12" s="1018"/>
      <c r="AA12" s="1018"/>
      <c r="AB12" s="1018"/>
      <c r="AC12" s="1018"/>
      <c r="AD12" s="1018"/>
      <c r="AE12" s="1018"/>
      <c r="AF12" s="1018"/>
      <c r="AG12" s="1018"/>
      <c r="AH12" s="1018"/>
      <c r="AI12" s="1018"/>
      <c r="AJ12" s="1018"/>
      <c r="AK12" s="1018"/>
      <c r="AL12" s="1018"/>
      <c r="AM12" s="1018"/>
      <c r="AN12" s="1018"/>
      <c r="AO12" s="1018"/>
      <c r="AP12" s="1018"/>
      <c r="AQ12" s="1018"/>
      <c r="AR12" s="1018"/>
      <c r="AS12" s="1018"/>
      <c r="AT12" s="1018"/>
      <c r="AU12" s="1018"/>
      <c r="AV12" s="1018"/>
      <c r="AW12" s="1018"/>
      <c r="AX12" s="1018"/>
      <c r="AY12" s="1018"/>
      <c r="AZ12" s="1018"/>
      <c r="BA12" s="1018"/>
      <c r="BB12" s="1018"/>
      <c r="BC12" s="1018"/>
      <c r="BD12" s="1018"/>
      <c r="BE12" s="1018"/>
      <c r="BF12" s="1018"/>
      <c r="BG12" s="1018"/>
      <c r="BH12" s="1018"/>
      <c r="BI12" s="1018"/>
      <c r="BJ12" s="1018"/>
      <c r="BK12" s="1018"/>
      <c r="BL12" s="1018"/>
      <c r="BM12" s="1018"/>
      <c r="BN12" s="1018"/>
      <c r="BO12" s="1018"/>
      <c r="BP12" s="1018"/>
      <c r="BQ12" s="1018"/>
      <c r="BR12" s="1018"/>
      <c r="BS12" s="1018"/>
      <c r="BT12" s="1018"/>
      <c r="BU12" s="1018"/>
      <c r="BV12" s="1018"/>
      <c r="BW12" s="1018"/>
      <c r="BX12" s="1018"/>
      <c r="BY12" s="1018"/>
      <c r="BZ12" s="1018"/>
      <c r="CA12" s="1018"/>
      <c r="CB12" s="1018"/>
      <c r="CC12" s="1018"/>
      <c r="CD12" s="1018"/>
      <c r="CE12" s="1018"/>
      <c r="CF12" s="1018"/>
      <c r="CG12" s="1018"/>
      <c r="CH12" s="1018"/>
      <c r="CI12" s="1018"/>
      <c r="CJ12" s="1018"/>
      <c r="CK12" s="1018"/>
      <c r="CL12" s="1018"/>
      <c r="CM12" s="1018"/>
      <c r="CN12" s="1018"/>
      <c r="CO12" s="1018"/>
      <c r="CP12" s="1018"/>
      <c r="CQ12" s="1018"/>
      <c r="CR12" s="1018"/>
      <c r="CS12" s="1018"/>
      <c r="CT12" s="1018"/>
      <c r="CU12" s="1018"/>
      <c r="CV12" s="1018"/>
      <c r="CW12" s="1018"/>
      <c r="CX12" s="1018"/>
      <c r="CY12" s="1018"/>
      <c r="CZ12" s="1018"/>
      <c r="DA12" s="1018"/>
      <c r="DB12" s="1018"/>
      <c r="DC12" s="1018"/>
      <c r="DD12" s="1058"/>
      <c r="DE12" s="1058"/>
    </row>
    <row r="13" spans="1:109" s="726" customFormat="1" ht="13.2">
      <c r="A13" s="1018"/>
      <c r="B13" s="1018"/>
      <c r="C13" s="1018"/>
      <c r="D13" s="1018"/>
      <c r="E13" s="1018"/>
      <c r="F13" s="1018"/>
      <c r="G13" s="1018"/>
      <c r="H13" s="1018"/>
      <c r="I13" s="1018"/>
      <c r="J13" s="1018"/>
      <c r="K13" s="1018"/>
      <c r="L13" s="1018"/>
      <c r="M13" s="1018"/>
      <c r="N13" s="1018"/>
      <c r="O13" s="1018"/>
      <c r="P13" s="1018"/>
      <c r="Q13" s="1018"/>
      <c r="R13" s="1018"/>
      <c r="S13" s="1018"/>
      <c r="T13" s="1018"/>
      <c r="U13" s="1018"/>
      <c r="V13" s="1018"/>
      <c r="W13" s="1018"/>
      <c r="X13" s="1018"/>
      <c r="Y13" s="1018"/>
      <c r="Z13" s="1018"/>
      <c r="AA13" s="1018"/>
      <c r="AB13" s="1018"/>
      <c r="AC13" s="1018"/>
      <c r="AD13" s="1018"/>
      <c r="AE13" s="1018"/>
      <c r="AF13" s="1018"/>
      <c r="AG13" s="1018"/>
      <c r="AH13" s="1018"/>
      <c r="AI13" s="1018"/>
      <c r="AJ13" s="1018"/>
      <c r="AK13" s="1018"/>
      <c r="AL13" s="1018"/>
      <c r="AM13" s="1018"/>
      <c r="AN13" s="1018"/>
      <c r="AO13" s="1018"/>
      <c r="AP13" s="1018"/>
      <c r="AQ13" s="1018"/>
      <c r="AR13" s="1018"/>
      <c r="AS13" s="1018"/>
      <c r="AT13" s="1018"/>
      <c r="AU13" s="1018"/>
      <c r="AV13" s="1018"/>
      <c r="AW13" s="1018"/>
      <c r="AX13" s="1018"/>
      <c r="AY13" s="1018"/>
      <c r="AZ13" s="1018"/>
      <c r="BA13" s="1018"/>
      <c r="BB13" s="1018"/>
      <c r="BC13" s="1018"/>
      <c r="BD13" s="1018"/>
      <c r="BE13" s="1018"/>
      <c r="BF13" s="1018"/>
      <c r="BG13" s="1018"/>
      <c r="BH13" s="1018"/>
      <c r="BI13" s="1018"/>
      <c r="BJ13" s="1018"/>
      <c r="BK13" s="1018"/>
      <c r="BL13" s="1018"/>
      <c r="BM13" s="1018"/>
      <c r="BN13" s="1018"/>
      <c r="BO13" s="1018"/>
      <c r="BP13" s="1018"/>
      <c r="BQ13" s="1018"/>
      <c r="BR13" s="1018"/>
      <c r="BS13" s="1018"/>
      <c r="BT13" s="1018"/>
      <c r="BU13" s="1018"/>
      <c r="BV13" s="1018"/>
      <c r="BW13" s="1018"/>
      <c r="BX13" s="1018"/>
      <c r="BY13" s="1018"/>
      <c r="BZ13" s="1018"/>
      <c r="CA13" s="1018"/>
      <c r="CB13" s="1018"/>
      <c r="CC13" s="1018"/>
      <c r="CD13" s="1018"/>
      <c r="CE13" s="1018"/>
      <c r="CF13" s="1018"/>
      <c r="CG13" s="1018"/>
      <c r="CH13" s="1018"/>
      <c r="CI13" s="1018"/>
      <c r="CJ13" s="1018"/>
      <c r="CK13" s="1018"/>
      <c r="CL13" s="1018"/>
      <c r="CM13" s="1018"/>
      <c r="CN13" s="1018"/>
      <c r="CO13" s="1018"/>
      <c r="CP13" s="1018"/>
      <c r="CQ13" s="1018"/>
      <c r="CR13" s="1018"/>
      <c r="CS13" s="1018"/>
      <c r="CT13" s="1018"/>
      <c r="CU13" s="1018"/>
      <c r="CV13" s="1018"/>
      <c r="CW13" s="1018"/>
      <c r="CX13" s="1018"/>
      <c r="CY13" s="1018"/>
      <c r="CZ13" s="1018"/>
      <c r="DA13" s="1018"/>
      <c r="DB13" s="1018"/>
      <c r="DC13" s="1018"/>
      <c r="DD13" s="1058"/>
      <c r="DE13" s="1058"/>
    </row>
    <row r="14" spans="1:109" s="726" customFormat="1" ht="13.2">
      <c r="A14" s="1018"/>
      <c r="B14" s="1018"/>
      <c r="C14" s="1018"/>
      <c r="D14" s="1018"/>
      <c r="E14" s="1018"/>
      <c r="F14" s="1018"/>
      <c r="G14" s="1018"/>
      <c r="H14" s="1018"/>
      <c r="I14" s="1018"/>
      <c r="J14" s="1018"/>
      <c r="K14" s="1018"/>
      <c r="L14" s="1018"/>
      <c r="M14" s="1018"/>
      <c r="N14" s="1018"/>
      <c r="O14" s="1018"/>
      <c r="P14" s="1018"/>
      <c r="Q14" s="1018"/>
      <c r="R14" s="1018"/>
      <c r="S14" s="1018"/>
      <c r="T14" s="1018"/>
      <c r="U14" s="1018"/>
      <c r="V14" s="1018"/>
      <c r="W14" s="1018"/>
      <c r="X14" s="1018"/>
      <c r="Y14" s="1018"/>
      <c r="Z14" s="1018"/>
      <c r="AA14" s="1018"/>
      <c r="AB14" s="1018"/>
      <c r="AC14" s="1018"/>
      <c r="AD14" s="1018"/>
      <c r="AE14" s="1018"/>
      <c r="AF14" s="1018"/>
      <c r="AG14" s="1018"/>
      <c r="AH14" s="1018"/>
      <c r="AI14" s="1018"/>
      <c r="AJ14" s="1018"/>
      <c r="AK14" s="1018"/>
      <c r="AL14" s="1018"/>
      <c r="AM14" s="1018"/>
      <c r="AN14" s="1018"/>
      <c r="AO14" s="1018"/>
      <c r="AP14" s="1018"/>
      <c r="AQ14" s="1018"/>
      <c r="AR14" s="1018"/>
      <c r="AS14" s="1018"/>
      <c r="AT14" s="1018"/>
      <c r="AU14" s="1018"/>
      <c r="AV14" s="1018"/>
      <c r="AW14" s="1018"/>
      <c r="AX14" s="1018"/>
      <c r="AY14" s="1018"/>
      <c r="AZ14" s="1018"/>
      <c r="BA14" s="1018"/>
      <c r="BB14" s="1018"/>
      <c r="BC14" s="1018"/>
      <c r="BD14" s="1018"/>
      <c r="BE14" s="1018"/>
      <c r="BF14" s="1018"/>
      <c r="BG14" s="1018"/>
      <c r="BH14" s="1018"/>
      <c r="BI14" s="1018"/>
      <c r="BJ14" s="1018"/>
      <c r="BK14" s="1018"/>
      <c r="BL14" s="1018"/>
      <c r="BM14" s="1018"/>
      <c r="BN14" s="1018"/>
      <c r="BO14" s="1018"/>
      <c r="BP14" s="1018"/>
      <c r="BQ14" s="1018"/>
      <c r="BR14" s="1018"/>
      <c r="BS14" s="1018"/>
      <c r="BT14" s="1018"/>
      <c r="BU14" s="1018"/>
      <c r="BV14" s="1018"/>
      <c r="BW14" s="1018"/>
      <c r="BX14" s="1018"/>
      <c r="BY14" s="1018"/>
      <c r="BZ14" s="1018"/>
      <c r="CA14" s="1018"/>
      <c r="CB14" s="1018"/>
      <c r="CC14" s="1018"/>
      <c r="CD14" s="1018"/>
      <c r="CE14" s="1018"/>
      <c r="CF14" s="1018"/>
      <c r="CG14" s="1018"/>
      <c r="CH14" s="1018"/>
      <c r="CI14" s="1018"/>
      <c r="CJ14" s="1018"/>
      <c r="CK14" s="1018"/>
      <c r="CL14" s="1018"/>
      <c r="CM14" s="1018"/>
      <c r="CN14" s="1018"/>
      <c r="CO14" s="1018"/>
      <c r="CP14" s="1018"/>
      <c r="CQ14" s="1018"/>
      <c r="CR14" s="1018"/>
      <c r="CS14" s="1018"/>
      <c r="CT14" s="1018"/>
      <c r="CU14" s="1018"/>
      <c r="CV14" s="1018"/>
      <c r="CW14" s="1018"/>
      <c r="CX14" s="1018"/>
      <c r="CY14" s="1018"/>
      <c r="CZ14" s="1018"/>
      <c r="DA14" s="1018"/>
      <c r="DB14" s="1018"/>
      <c r="DC14" s="1018"/>
      <c r="DD14" s="1058"/>
      <c r="DE14" s="1058"/>
    </row>
    <row r="15" spans="1:109" s="726" customFormat="1" ht="13.2">
      <c r="A15" s="363"/>
      <c r="B15" s="1018"/>
      <c r="C15" s="1018"/>
      <c r="D15" s="1018"/>
      <c r="E15" s="1018"/>
      <c r="F15" s="1018"/>
      <c r="G15" s="1018"/>
      <c r="H15" s="1018"/>
      <c r="I15" s="1018"/>
      <c r="J15" s="1018"/>
      <c r="K15" s="1018"/>
      <c r="L15" s="1018"/>
      <c r="M15" s="1018"/>
      <c r="N15" s="1018"/>
      <c r="O15" s="1018"/>
      <c r="P15" s="1018"/>
      <c r="Q15" s="1018"/>
      <c r="R15" s="1018"/>
      <c r="S15" s="1018"/>
      <c r="T15" s="1018"/>
      <c r="U15" s="1018"/>
      <c r="V15" s="1018"/>
      <c r="W15" s="1018"/>
      <c r="X15" s="1018"/>
      <c r="Y15" s="1018"/>
      <c r="Z15" s="1018"/>
      <c r="AA15" s="1018"/>
      <c r="AB15" s="1018"/>
      <c r="AC15" s="1018"/>
      <c r="AD15" s="1018"/>
      <c r="AE15" s="1018"/>
      <c r="AF15" s="1018"/>
      <c r="AG15" s="1018"/>
      <c r="AH15" s="1018"/>
      <c r="AI15" s="1018"/>
      <c r="AJ15" s="1018"/>
      <c r="AK15" s="1018"/>
      <c r="AL15" s="1018"/>
      <c r="AM15" s="1018"/>
      <c r="AN15" s="1018"/>
      <c r="AO15" s="1018"/>
      <c r="AP15" s="1018"/>
      <c r="AQ15" s="1018"/>
      <c r="AR15" s="1018"/>
      <c r="AS15" s="1018"/>
      <c r="AT15" s="1018"/>
      <c r="AU15" s="1018"/>
      <c r="AV15" s="1018"/>
      <c r="AW15" s="1018"/>
      <c r="AX15" s="1018"/>
      <c r="AY15" s="1018"/>
      <c r="AZ15" s="1018"/>
      <c r="BA15" s="1018"/>
      <c r="BB15" s="1018"/>
      <c r="BC15" s="1018"/>
      <c r="BD15" s="1018"/>
      <c r="BE15" s="1018"/>
      <c r="BF15" s="1018"/>
      <c r="BG15" s="1018"/>
      <c r="BH15" s="1018"/>
      <c r="BI15" s="1018"/>
      <c r="BJ15" s="1018"/>
      <c r="BK15" s="1018"/>
      <c r="BL15" s="1018"/>
      <c r="BM15" s="1018"/>
      <c r="BN15" s="1018"/>
      <c r="BO15" s="1018"/>
      <c r="BP15" s="1018"/>
      <c r="BQ15" s="1018"/>
      <c r="BR15" s="1018"/>
      <c r="BS15" s="1018"/>
      <c r="BT15" s="1018"/>
      <c r="BU15" s="1018"/>
      <c r="BV15" s="1018"/>
      <c r="BW15" s="1018"/>
      <c r="BX15" s="1018"/>
      <c r="BY15" s="1018"/>
      <c r="BZ15" s="1018"/>
      <c r="CA15" s="1018"/>
      <c r="CB15" s="1018"/>
      <c r="CC15" s="1018"/>
      <c r="CD15" s="1018"/>
      <c r="CE15" s="1018"/>
      <c r="CF15" s="1018"/>
      <c r="CG15" s="1018"/>
      <c r="CH15" s="1018"/>
      <c r="CI15" s="1018"/>
      <c r="CJ15" s="1018"/>
      <c r="CK15" s="1018"/>
      <c r="CL15" s="1018"/>
      <c r="CM15" s="1018"/>
      <c r="CN15" s="1018"/>
      <c r="CO15" s="1018"/>
      <c r="CP15" s="1018"/>
      <c r="CQ15" s="1018"/>
      <c r="CR15" s="1018"/>
      <c r="CS15" s="1018"/>
      <c r="CT15" s="1018"/>
      <c r="CU15" s="1018"/>
      <c r="CV15" s="1018"/>
      <c r="CW15" s="1018"/>
      <c r="CX15" s="1018"/>
      <c r="CY15" s="1018"/>
      <c r="CZ15" s="1018"/>
      <c r="DA15" s="1018"/>
      <c r="DB15" s="1018"/>
      <c r="DC15" s="1018"/>
      <c r="DD15" s="1058"/>
      <c r="DE15" s="1058"/>
    </row>
    <row r="16" spans="1:109" s="726" customFormat="1" ht="13.2">
      <c r="A16" s="363"/>
      <c r="B16" s="1018"/>
      <c r="C16" s="1018"/>
      <c r="D16" s="1018"/>
      <c r="E16" s="1018"/>
      <c r="F16" s="1018"/>
      <c r="G16" s="1018"/>
      <c r="H16" s="1018"/>
      <c r="I16" s="1018"/>
      <c r="J16" s="1018"/>
      <c r="K16" s="1018"/>
      <c r="L16" s="1018"/>
      <c r="M16" s="1018"/>
      <c r="N16" s="1018"/>
      <c r="O16" s="1018"/>
      <c r="P16" s="1018"/>
      <c r="Q16" s="1018"/>
      <c r="R16" s="1018"/>
      <c r="S16" s="1018"/>
      <c r="T16" s="1018"/>
      <c r="U16" s="1018"/>
      <c r="V16" s="1018"/>
      <c r="W16" s="1018"/>
      <c r="X16" s="1018"/>
      <c r="Y16" s="1018"/>
      <c r="Z16" s="1018"/>
      <c r="AA16" s="1018"/>
      <c r="AB16" s="1018"/>
      <c r="AC16" s="1018"/>
      <c r="AD16" s="1018"/>
      <c r="AE16" s="1018"/>
      <c r="AF16" s="1018"/>
      <c r="AG16" s="1018"/>
      <c r="AH16" s="1018"/>
      <c r="AI16" s="1018"/>
      <c r="AJ16" s="1018"/>
      <c r="AK16" s="1018"/>
      <c r="AL16" s="1018"/>
      <c r="AM16" s="1018"/>
      <c r="AN16" s="1018"/>
      <c r="AO16" s="1018"/>
      <c r="AP16" s="1018"/>
      <c r="AQ16" s="1018"/>
      <c r="AR16" s="1018"/>
      <c r="AS16" s="1018"/>
      <c r="AT16" s="1018"/>
      <c r="AU16" s="1018"/>
      <c r="AV16" s="1018"/>
      <c r="AW16" s="1018"/>
      <c r="AX16" s="1018"/>
      <c r="AY16" s="1018"/>
      <c r="AZ16" s="1018"/>
      <c r="BA16" s="1018"/>
      <c r="BB16" s="1018"/>
      <c r="BC16" s="1018"/>
      <c r="BD16" s="1018"/>
      <c r="BE16" s="1018"/>
      <c r="BF16" s="1018"/>
      <c r="BG16" s="1018"/>
      <c r="BH16" s="1018"/>
      <c r="BI16" s="1018"/>
      <c r="BJ16" s="1018"/>
      <c r="BK16" s="1018"/>
      <c r="BL16" s="1018"/>
      <c r="BM16" s="1018"/>
      <c r="BN16" s="1018"/>
      <c r="BO16" s="1018"/>
      <c r="BP16" s="1018"/>
      <c r="BQ16" s="1018"/>
      <c r="BR16" s="1018"/>
      <c r="BS16" s="1018"/>
      <c r="BT16" s="1018"/>
      <c r="BU16" s="1018"/>
      <c r="BV16" s="1018"/>
      <c r="BW16" s="1018"/>
      <c r="BX16" s="1018"/>
      <c r="BY16" s="1018"/>
      <c r="BZ16" s="1018"/>
      <c r="CA16" s="1018"/>
      <c r="CB16" s="1018"/>
      <c r="CC16" s="1018"/>
      <c r="CD16" s="1018"/>
      <c r="CE16" s="1018"/>
      <c r="CF16" s="1018"/>
      <c r="CG16" s="1018"/>
      <c r="CH16" s="1018"/>
      <c r="CI16" s="1018"/>
      <c r="CJ16" s="1018"/>
      <c r="CK16" s="1018"/>
      <c r="CL16" s="1018"/>
      <c r="CM16" s="1018"/>
      <c r="CN16" s="1018"/>
      <c r="CO16" s="1018"/>
      <c r="CP16" s="1018"/>
      <c r="CQ16" s="1018"/>
      <c r="CR16" s="1018"/>
      <c r="CS16" s="1018"/>
      <c r="CT16" s="1018"/>
      <c r="CU16" s="1018"/>
      <c r="CV16" s="1018"/>
      <c r="CW16" s="1018"/>
      <c r="CX16" s="1018"/>
      <c r="CY16" s="1018"/>
      <c r="CZ16" s="1018"/>
      <c r="DA16" s="1018"/>
      <c r="DB16" s="1018"/>
      <c r="DC16" s="1018"/>
      <c r="DD16" s="1058"/>
      <c r="DE16" s="1058"/>
    </row>
    <row r="17" spans="1:109" s="726" customFormat="1" ht="13.2">
      <c r="A17" s="363"/>
      <c r="B17" s="1018"/>
      <c r="C17" s="1018"/>
      <c r="D17" s="1018"/>
      <c r="E17" s="1018"/>
      <c r="F17" s="1018"/>
      <c r="G17" s="1018"/>
      <c r="H17" s="1018"/>
      <c r="I17" s="1018"/>
      <c r="J17" s="1018"/>
      <c r="K17" s="1018"/>
      <c r="L17" s="1018"/>
      <c r="M17" s="1018"/>
      <c r="N17" s="1018"/>
      <c r="O17" s="1018"/>
      <c r="P17" s="1018"/>
      <c r="Q17" s="1018"/>
      <c r="R17" s="1018"/>
      <c r="S17" s="1018"/>
      <c r="T17" s="1018"/>
      <c r="U17" s="1018"/>
      <c r="V17" s="1018"/>
      <c r="W17" s="1018"/>
      <c r="X17" s="1018"/>
      <c r="Y17" s="1018"/>
      <c r="Z17" s="1018"/>
      <c r="AA17" s="1018"/>
      <c r="AB17" s="1018"/>
      <c r="AC17" s="1018"/>
      <c r="AD17" s="1018"/>
      <c r="AE17" s="1018"/>
      <c r="AF17" s="1018"/>
      <c r="AG17" s="1018"/>
      <c r="AH17" s="1018"/>
      <c r="AI17" s="1018"/>
      <c r="AJ17" s="1018"/>
      <c r="AK17" s="1018"/>
      <c r="AL17" s="1018"/>
      <c r="AM17" s="1018"/>
      <c r="AN17" s="1018"/>
      <c r="AO17" s="1018"/>
      <c r="AP17" s="1018"/>
      <c r="AQ17" s="1018"/>
      <c r="AR17" s="1018"/>
      <c r="AS17" s="1018"/>
      <c r="AT17" s="1018"/>
      <c r="AU17" s="1018"/>
      <c r="AV17" s="1018"/>
      <c r="AW17" s="1018"/>
      <c r="AX17" s="1018"/>
      <c r="AY17" s="1018"/>
      <c r="AZ17" s="1018"/>
      <c r="BA17" s="1018"/>
      <c r="BB17" s="1018"/>
      <c r="BC17" s="1018"/>
      <c r="BD17" s="1018"/>
      <c r="BE17" s="1018"/>
      <c r="BF17" s="1018"/>
      <c r="BG17" s="1018"/>
      <c r="BH17" s="1018"/>
      <c r="BI17" s="1018"/>
      <c r="BJ17" s="1018"/>
      <c r="BK17" s="1018"/>
      <c r="BL17" s="1018"/>
      <c r="BM17" s="1018"/>
      <c r="BN17" s="1018"/>
      <c r="BO17" s="1018"/>
      <c r="BP17" s="1018"/>
      <c r="BQ17" s="1018"/>
      <c r="BR17" s="1018"/>
      <c r="BS17" s="1018"/>
      <c r="BT17" s="1018"/>
      <c r="BU17" s="1018"/>
      <c r="BV17" s="1018"/>
      <c r="BW17" s="1018"/>
      <c r="BX17" s="1018"/>
      <c r="BY17" s="1018"/>
      <c r="BZ17" s="1018"/>
      <c r="CA17" s="1018"/>
      <c r="CB17" s="1018"/>
      <c r="CC17" s="1018"/>
      <c r="CD17" s="1018"/>
      <c r="CE17" s="1018"/>
      <c r="CF17" s="1018"/>
      <c r="CG17" s="1018"/>
      <c r="CH17" s="1018"/>
      <c r="CI17" s="1018"/>
      <c r="CJ17" s="1018"/>
      <c r="CK17" s="1018"/>
      <c r="CL17" s="1018"/>
      <c r="CM17" s="1018"/>
      <c r="CN17" s="1018"/>
      <c r="CO17" s="1018"/>
      <c r="CP17" s="1018"/>
      <c r="CQ17" s="1018"/>
      <c r="CR17" s="1018"/>
      <c r="CS17" s="1018"/>
      <c r="CT17" s="1018"/>
      <c r="CU17" s="1018"/>
      <c r="CV17" s="1018"/>
      <c r="CW17" s="1018"/>
      <c r="CX17" s="1018"/>
      <c r="CY17" s="1018"/>
      <c r="CZ17" s="1018"/>
      <c r="DA17" s="1018"/>
      <c r="DB17" s="1018"/>
      <c r="DC17" s="1018"/>
      <c r="DD17" s="1058"/>
      <c r="DE17" s="1058"/>
    </row>
    <row r="18" spans="1:109" s="726" customFormat="1" ht="13.2">
      <c r="A18" s="363"/>
      <c r="B18" s="1018"/>
      <c r="C18" s="1018"/>
      <c r="D18" s="1018"/>
      <c r="E18" s="1018"/>
      <c r="F18" s="1018"/>
      <c r="G18" s="1018"/>
      <c r="H18" s="1018"/>
      <c r="I18" s="1018"/>
      <c r="J18" s="1018"/>
      <c r="K18" s="1018"/>
      <c r="L18" s="1018"/>
      <c r="M18" s="1018"/>
      <c r="N18" s="1018"/>
      <c r="O18" s="1018"/>
      <c r="P18" s="1018"/>
      <c r="Q18" s="1018"/>
      <c r="R18" s="1018"/>
      <c r="S18" s="1018"/>
      <c r="T18" s="1018"/>
      <c r="U18" s="1018"/>
      <c r="V18" s="1018"/>
      <c r="W18" s="1018"/>
      <c r="X18" s="1018"/>
      <c r="Y18" s="1018"/>
      <c r="Z18" s="1018"/>
      <c r="AA18" s="1018"/>
      <c r="AB18" s="1018"/>
      <c r="AC18" s="1018"/>
      <c r="AD18" s="1018"/>
      <c r="AE18" s="1018"/>
      <c r="AF18" s="1018"/>
      <c r="AG18" s="1018"/>
      <c r="AH18" s="1018"/>
      <c r="AI18" s="1018"/>
      <c r="AJ18" s="1018"/>
      <c r="AK18" s="1018"/>
      <c r="AL18" s="1018"/>
      <c r="AM18" s="1018"/>
      <c r="AN18" s="1018"/>
      <c r="AO18" s="1018"/>
      <c r="AP18" s="1018"/>
      <c r="AQ18" s="1018"/>
      <c r="AR18" s="1018"/>
      <c r="AS18" s="1018"/>
      <c r="AT18" s="1018"/>
      <c r="AU18" s="1018"/>
      <c r="AV18" s="1018"/>
      <c r="AW18" s="1018"/>
      <c r="AX18" s="1018"/>
      <c r="AY18" s="1018"/>
      <c r="AZ18" s="1018"/>
      <c r="BA18" s="1018"/>
      <c r="BB18" s="1018"/>
      <c r="BC18" s="1018"/>
      <c r="BD18" s="1018"/>
      <c r="BE18" s="1018"/>
      <c r="BF18" s="1018"/>
      <c r="BG18" s="1018"/>
      <c r="BH18" s="1018"/>
      <c r="BI18" s="1018"/>
      <c r="BJ18" s="1018"/>
      <c r="BK18" s="1018"/>
      <c r="BL18" s="1018"/>
      <c r="BM18" s="1018"/>
      <c r="BN18" s="1018"/>
      <c r="BO18" s="1018"/>
      <c r="BP18" s="1018"/>
      <c r="BQ18" s="1018"/>
      <c r="BR18" s="1018"/>
      <c r="BS18" s="1018"/>
      <c r="BT18" s="1018"/>
      <c r="BU18" s="1018"/>
      <c r="BV18" s="1018"/>
      <c r="BW18" s="1018"/>
      <c r="BX18" s="1018"/>
      <c r="BY18" s="1018"/>
      <c r="BZ18" s="1018"/>
      <c r="CA18" s="1018"/>
      <c r="CB18" s="1018"/>
      <c r="CC18" s="1018"/>
      <c r="CD18" s="1018"/>
      <c r="CE18" s="1018"/>
      <c r="CF18" s="1018"/>
      <c r="CG18" s="1018"/>
      <c r="CH18" s="1018"/>
      <c r="CI18" s="1018"/>
      <c r="CJ18" s="1018"/>
      <c r="CK18" s="1018"/>
      <c r="CL18" s="1018"/>
      <c r="CM18" s="1018"/>
      <c r="CN18" s="1018"/>
      <c r="CO18" s="1018"/>
      <c r="CP18" s="1018"/>
      <c r="CQ18" s="1018"/>
      <c r="CR18" s="1018"/>
      <c r="CS18" s="1018"/>
      <c r="CT18" s="1018"/>
      <c r="CU18" s="1018"/>
      <c r="CV18" s="1018"/>
      <c r="CW18" s="1018"/>
      <c r="CX18" s="1018"/>
      <c r="CY18" s="1018"/>
      <c r="CZ18" s="1018"/>
      <c r="DA18" s="1018"/>
      <c r="DB18" s="1018"/>
      <c r="DC18" s="1018"/>
      <c r="DD18" s="1058"/>
      <c r="DE18" s="1058"/>
    </row>
    <row r="19" spans="1:109" ht="13.2">
      <c r="DD19" s="829"/>
      <c r="DE19" s="829"/>
    </row>
    <row r="20" spans="1:109" ht="13.2">
      <c r="DD20" s="829"/>
      <c r="DE20" s="829"/>
    </row>
    <row r="21" spans="1:109" ht="17.25" customHeight="1">
      <c r="B21" s="1020"/>
      <c r="C21" s="735"/>
      <c r="D21" s="735"/>
      <c r="E21" s="735"/>
      <c r="F21" s="735"/>
      <c r="G21" s="735"/>
      <c r="H21" s="735"/>
      <c r="I21" s="735"/>
      <c r="J21" s="735"/>
      <c r="K21" s="735"/>
      <c r="L21" s="735"/>
      <c r="M21" s="735"/>
      <c r="N21" s="1043"/>
      <c r="O21" s="735"/>
      <c r="P21" s="735"/>
      <c r="Q21" s="735"/>
      <c r="R21" s="735"/>
      <c r="S21" s="735"/>
      <c r="T21" s="735"/>
      <c r="U21" s="735"/>
      <c r="V21" s="735"/>
      <c r="W21" s="735"/>
      <c r="X21" s="735"/>
      <c r="Y21" s="735"/>
      <c r="Z21" s="735"/>
      <c r="AA21" s="735"/>
      <c r="AB21" s="735"/>
      <c r="AC21" s="735"/>
      <c r="AD21" s="735"/>
      <c r="AE21" s="735"/>
      <c r="AF21" s="735"/>
      <c r="AG21" s="735"/>
      <c r="AH21" s="735"/>
      <c r="AI21" s="735"/>
      <c r="AJ21" s="735"/>
      <c r="AK21" s="735"/>
      <c r="AL21" s="735"/>
      <c r="AM21" s="735"/>
      <c r="AN21" s="735"/>
      <c r="AO21" s="735"/>
      <c r="AP21" s="735"/>
      <c r="AQ21" s="735"/>
      <c r="AR21" s="735"/>
      <c r="AS21" s="735"/>
      <c r="AT21" s="1043"/>
      <c r="AU21" s="735"/>
      <c r="AV21" s="735"/>
      <c r="AW21" s="735"/>
      <c r="AX21" s="735"/>
      <c r="AY21" s="735"/>
      <c r="AZ21" s="735"/>
      <c r="BA21" s="735"/>
      <c r="BB21" s="735"/>
      <c r="BC21" s="735"/>
      <c r="BD21" s="735"/>
      <c r="BE21" s="735"/>
      <c r="BF21" s="1043"/>
      <c r="BG21" s="735"/>
      <c r="BH21" s="735"/>
      <c r="BI21" s="735"/>
      <c r="BJ21" s="735"/>
      <c r="BK21" s="735"/>
      <c r="BL21" s="735"/>
      <c r="BM21" s="735"/>
      <c r="BN21" s="735"/>
      <c r="BO21" s="735"/>
      <c r="BP21" s="735"/>
      <c r="BQ21" s="735"/>
      <c r="BR21" s="1043"/>
      <c r="BS21" s="735"/>
      <c r="BT21" s="735"/>
      <c r="BU21" s="735"/>
      <c r="BV21" s="735"/>
      <c r="BW21" s="735"/>
      <c r="BX21" s="735"/>
      <c r="BY21" s="735"/>
      <c r="BZ21" s="735"/>
      <c r="CA21" s="735"/>
      <c r="CB21" s="735"/>
      <c r="CC21" s="735"/>
      <c r="CD21" s="1043"/>
      <c r="CE21" s="735"/>
      <c r="CF21" s="735"/>
      <c r="CG21" s="735"/>
      <c r="CH21" s="735"/>
      <c r="CI21" s="735"/>
      <c r="CJ21" s="735"/>
      <c r="CK21" s="735"/>
      <c r="CL21" s="735"/>
      <c r="CM21" s="735"/>
      <c r="CN21" s="735"/>
      <c r="CO21" s="735"/>
      <c r="CP21" s="1043"/>
      <c r="CQ21" s="735"/>
      <c r="CR21" s="735"/>
      <c r="CS21" s="735"/>
      <c r="CT21" s="735"/>
      <c r="CU21" s="735"/>
      <c r="CV21" s="735"/>
      <c r="CW21" s="735"/>
      <c r="CX21" s="735"/>
      <c r="CY21" s="735"/>
      <c r="CZ21" s="735"/>
      <c r="DA21" s="735"/>
      <c r="DB21" s="1043"/>
      <c r="DC21" s="735"/>
      <c r="DD21" s="830"/>
      <c r="DE21" s="829"/>
    </row>
    <row r="22" spans="1:109" ht="17.25" customHeight="1">
      <c r="B22" s="728"/>
    </row>
    <row r="23" spans="1:109" ht="13.2">
      <c r="B23" s="728"/>
    </row>
    <row r="24" spans="1:109" ht="13.2">
      <c r="B24" s="728"/>
    </row>
    <row r="25" spans="1:109" ht="13.2">
      <c r="B25" s="728"/>
    </row>
    <row r="26" spans="1:109" ht="13.2">
      <c r="B26" s="728"/>
    </row>
    <row r="27" spans="1:109" ht="13.2">
      <c r="B27" s="728"/>
    </row>
    <row r="28" spans="1:109" ht="13.2">
      <c r="B28" s="728"/>
    </row>
    <row r="29" spans="1:109" ht="13.2">
      <c r="B29" s="728"/>
    </row>
    <row r="30" spans="1:109" ht="13.2">
      <c r="B30" s="728"/>
    </row>
    <row r="31" spans="1:109" ht="13.2">
      <c r="B31" s="728"/>
    </row>
    <row r="32" spans="1:109" ht="13.2">
      <c r="B32" s="728"/>
    </row>
    <row r="33" spans="2:109" ht="13.2">
      <c r="B33" s="728"/>
    </row>
    <row r="34" spans="2:109" ht="13.2">
      <c r="B34" s="728"/>
    </row>
    <row r="35" spans="2:109" ht="13.2">
      <c r="B35" s="728"/>
    </row>
    <row r="36" spans="2:109" ht="13.2">
      <c r="B36" s="728"/>
    </row>
    <row r="37" spans="2:109" ht="13.2">
      <c r="B37" s="728"/>
    </row>
    <row r="38" spans="2:109" ht="13.2">
      <c r="B38" s="728"/>
    </row>
    <row r="39" spans="2:109" ht="13.2">
      <c r="B39" s="738"/>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736"/>
      <c r="AL39" s="736"/>
      <c r="AM39" s="736"/>
      <c r="AN39" s="736"/>
      <c r="AO39" s="736"/>
      <c r="AP39" s="736"/>
      <c r="AQ39" s="736"/>
      <c r="AR39" s="736"/>
      <c r="AS39" s="736"/>
      <c r="AT39" s="736"/>
      <c r="AU39" s="736"/>
      <c r="AV39" s="736"/>
      <c r="AW39" s="736"/>
      <c r="AX39" s="736"/>
      <c r="AY39" s="736"/>
      <c r="AZ39" s="736"/>
      <c r="BA39" s="736"/>
      <c r="BB39" s="736"/>
      <c r="BC39" s="736"/>
      <c r="BD39" s="736"/>
      <c r="BE39" s="736"/>
      <c r="BF39" s="736"/>
      <c r="BG39" s="736"/>
      <c r="BH39" s="736"/>
      <c r="BI39" s="736"/>
      <c r="BJ39" s="736"/>
      <c r="BK39" s="736"/>
      <c r="BL39" s="736"/>
      <c r="BM39" s="736"/>
      <c r="BN39" s="736"/>
      <c r="BO39" s="736"/>
      <c r="BP39" s="736"/>
      <c r="BQ39" s="736"/>
      <c r="BR39" s="736"/>
      <c r="BS39" s="736"/>
      <c r="BT39" s="736"/>
      <c r="BU39" s="736"/>
      <c r="BV39" s="736"/>
      <c r="BW39" s="736"/>
      <c r="BX39" s="736"/>
      <c r="BY39" s="736"/>
      <c r="BZ39" s="736"/>
      <c r="CA39" s="736"/>
      <c r="CB39" s="736"/>
      <c r="CC39" s="736"/>
      <c r="CD39" s="736"/>
      <c r="CE39" s="736"/>
      <c r="CF39" s="736"/>
      <c r="CG39" s="736"/>
      <c r="CH39" s="736"/>
      <c r="CI39" s="736"/>
      <c r="CJ39" s="736"/>
      <c r="CK39" s="736"/>
      <c r="CL39" s="736"/>
      <c r="CM39" s="736"/>
      <c r="CN39" s="736"/>
      <c r="CO39" s="736"/>
      <c r="CP39" s="736"/>
      <c r="CQ39" s="736"/>
      <c r="CR39" s="736"/>
      <c r="CS39" s="736"/>
      <c r="CT39" s="736"/>
      <c r="CU39" s="736"/>
      <c r="CV39" s="736"/>
      <c r="CW39" s="736"/>
      <c r="CX39" s="736"/>
      <c r="CY39" s="736"/>
      <c r="CZ39" s="736"/>
      <c r="DA39" s="736"/>
      <c r="DB39" s="736"/>
      <c r="DC39" s="736"/>
      <c r="DD39" s="835"/>
    </row>
    <row r="40" spans="2:109" ht="13.2">
      <c r="B40" s="1021"/>
      <c r="DD40" s="1021"/>
      <c r="DE40" s="829"/>
    </row>
    <row r="41" spans="2:109" ht="16.2">
      <c r="B41" s="730" t="s">
        <v>550</v>
      </c>
      <c r="C41" s="735"/>
      <c r="D41" s="735"/>
      <c r="E41" s="735"/>
      <c r="F41" s="735"/>
      <c r="G41" s="735"/>
      <c r="H41" s="735"/>
      <c r="I41" s="735"/>
      <c r="J41" s="735"/>
      <c r="K41" s="735"/>
      <c r="L41" s="735"/>
      <c r="M41" s="735"/>
      <c r="N41" s="735"/>
      <c r="O41" s="735"/>
      <c r="P41" s="735"/>
      <c r="Q41" s="735"/>
      <c r="R41" s="735"/>
      <c r="S41" s="735"/>
      <c r="T41" s="735"/>
      <c r="U41" s="735"/>
      <c r="V41" s="735"/>
      <c r="W41" s="735"/>
      <c r="X41" s="735"/>
      <c r="Y41" s="735"/>
      <c r="Z41" s="735"/>
      <c r="AA41" s="735"/>
      <c r="AB41" s="735"/>
      <c r="AC41" s="735"/>
      <c r="AD41" s="735"/>
      <c r="AE41" s="735"/>
      <c r="AF41" s="735"/>
      <c r="AG41" s="735"/>
      <c r="AH41" s="735"/>
      <c r="AI41" s="735"/>
      <c r="AJ41" s="735"/>
      <c r="AK41" s="735"/>
      <c r="AL41" s="735"/>
      <c r="AM41" s="735"/>
      <c r="AN41" s="735"/>
      <c r="AO41" s="735"/>
      <c r="AP41" s="735"/>
      <c r="AQ41" s="735"/>
      <c r="AR41" s="735"/>
      <c r="AS41" s="735"/>
      <c r="AT41" s="735"/>
      <c r="AU41" s="735"/>
      <c r="AV41" s="735"/>
      <c r="AW41" s="735"/>
      <c r="AX41" s="735"/>
      <c r="AY41" s="735"/>
      <c r="AZ41" s="735"/>
      <c r="BA41" s="735"/>
      <c r="BB41" s="735"/>
      <c r="BC41" s="735"/>
      <c r="BD41" s="735"/>
      <c r="BE41" s="735"/>
      <c r="BF41" s="735"/>
      <c r="BG41" s="735"/>
      <c r="BH41" s="735"/>
      <c r="BI41" s="735"/>
      <c r="BJ41" s="735"/>
      <c r="BK41" s="735"/>
      <c r="BL41" s="735"/>
      <c r="BM41" s="735"/>
      <c r="BN41" s="735"/>
      <c r="BO41" s="735"/>
      <c r="BP41" s="735"/>
      <c r="BQ41" s="735"/>
      <c r="BR41" s="735"/>
      <c r="BS41" s="735"/>
      <c r="BT41" s="735"/>
      <c r="BU41" s="735"/>
      <c r="BV41" s="735"/>
      <c r="BW41" s="735"/>
      <c r="BX41" s="735"/>
      <c r="BY41" s="735"/>
      <c r="BZ41" s="735"/>
      <c r="CA41" s="735"/>
      <c r="CB41" s="735"/>
      <c r="CC41" s="735"/>
      <c r="CD41" s="735"/>
      <c r="CE41" s="735"/>
      <c r="CF41" s="735"/>
      <c r="CG41" s="735"/>
      <c r="CH41" s="735"/>
      <c r="CI41" s="735"/>
      <c r="CJ41" s="735"/>
      <c r="CK41" s="735"/>
      <c r="CL41" s="735"/>
      <c r="CM41" s="735"/>
      <c r="CN41" s="735"/>
      <c r="CO41" s="735"/>
      <c r="CP41" s="735"/>
      <c r="CQ41" s="735"/>
      <c r="CR41" s="735"/>
      <c r="CS41" s="735"/>
      <c r="CT41" s="735"/>
      <c r="CU41" s="735"/>
      <c r="CV41" s="735"/>
      <c r="CW41" s="735"/>
      <c r="CX41" s="735"/>
      <c r="CY41" s="735"/>
      <c r="CZ41" s="735"/>
      <c r="DA41" s="735"/>
      <c r="DB41" s="735"/>
      <c r="DC41" s="735"/>
      <c r="DD41" s="830"/>
    </row>
    <row r="42" spans="2:109" ht="13.2">
      <c r="B42" s="728"/>
      <c r="G42" s="1025"/>
      <c r="I42" s="1016"/>
      <c r="J42" s="1016"/>
      <c r="K42" s="1016"/>
      <c r="AM42" s="1025"/>
      <c r="AN42" s="1025" t="s">
        <v>551</v>
      </c>
      <c r="AP42" s="1016"/>
      <c r="AQ42" s="1016"/>
      <c r="AR42" s="1016"/>
      <c r="AY42" s="1025"/>
      <c r="BA42" s="1016"/>
      <c r="BB42" s="1016"/>
      <c r="BC42" s="1016"/>
      <c r="BK42" s="1025"/>
      <c r="BM42" s="1016"/>
      <c r="BN42" s="1016"/>
      <c r="BO42" s="1016"/>
      <c r="BW42" s="1025"/>
      <c r="BY42" s="1016"/>
      <c r="BZ42" s="1016"/>
      <c r="CA42" s="1016"/>
      <c r="CI42" s="1025"/>
      <c r="CK42" s="1016"/>
      <c r="CL42" s="1016"/>
      <c r="CM42" s="1016"/>
      <c r="CU42" s="1025"/>
      <c r="CW42" s="1016"/>
      <c r="CX42" s="1016"/>
      <c r="CY42" s="1016"/>
    </row>
    <row r="43" spans="2:109" ht="13.5" customHeight="1">
      <c r="B43" s="728"/>
      <c r="AN43" s="1045" t="s">
        <v>180</v>
      </c>
      <c r="AO43" s="1051"/>
      <c r="AP43" s="1051"/>
      <c r="AQ43" s="1051"/>
      <c r="AR43" s="1051"/>
      <c r="AS43" s="1051"/>
      <c r="AT43" s="1051"/>
      <c r="AU43" s="1051"/>
      <c r="AV43" s="1051"/>
      <c r="AW43" s="1051"/>
      <c r="AX43" s="1051"/>
      <c r="AY43" s="1051"/>
      <c r="AZ43" s="1051"/>
      <c r="BA43" s="1051"/>
      <c r="BB43" s="1051"/>
      <c r="BC43" s="1051"/>
      <c r="BD43" s="1051"/>
      <c r="BE43" s="1051"/>
      <c r="BF43" s="1051"/>
      <c r="BG43" s="1051"/>
      <c r="BH43" s="1051"/>
      <c r="BI43" s="1051"/>
      <c r="BJ43" s="1051"/>
      <c r="BK43" s="1051"/>
      <c r="BL43" s="1051"/>
      <c r="BM43" s="1051"/>
      <c r="BN43" s="1051"/>
      <c r="BO43" s="1051"/>
      <c r="BP43" s="1051"/>
      <c r="BQ43" s="1051"/>
      <c r="BR43" s="1051"/>
      <c r="BS43" s="1051"/>
      <c r="BT43" s="1051"/>
      <c r="BU43" s="1051"/>
      <c r="BV43" s="1051"/>
      <c r="BW43" s="1051"/>
      <c r="BX43" s="1051"/>
      <c r="BY43" s="1051"/>
      <c r="BZ43" s="1051"/>
      <c r="CA43" s="1051"/>
      <c r="CB43" s="1051"/>
      <c r="CC43" s="1051"/>
      <c r="CD43" s="1051"/>
      <c r="CE43" s="1051"/>
      <c r="CF43" s="1051"/>
      <c r="CG43" s="1051"/>
      <c r="CH43" s="1051"/>
      <c r="CI43" s="1051"/>
      <c r="CJ43" s="1051"/>
      <c r="CK43" s="1051"/>
      <c r="CL43" s="1051"/>
      <c r="CM43" s="1051"/>
      <c r="CN43" s="1051"/>
      <c r="CO43" s="1051"/>
      <c r="CP43" s="1051"/>
      <c r="CQ43" s="1051"/>
      <c r="CR43" s="1051"/>
      <c r="CS43" s="1051"/>
      <c r="CT43" s="1051"/>
      <c r="CU43" s="1051"/>
      <c r="CV43" s="1051"/>
      <c r="CW43" s="1051"/>
      <c r="CX43" s="1051"/>
      <c r="CY43" s="1051"/>
      <c r="CZ43" s="1051"/>
      <c r="DA43" s="1051"/>
      <c r="DB43" s="1051"/>
      <c r="DC43" s="1055"/>
    </row>
    <row r="44" spans="2:109" ht="13.2">
      <c r="B44" s="728"/>
      <c r="AN44" s="1046"/>
      <c r="AO44" s="1052"/>
      <c r="AP44" s="1052"/>
      <c r="AQ44" s="1052"/>
      <c r="AR44" s="1052"/>
      <c r="AS44" s="1052"/>
      <c r="AT44" s="1052"/>
      <c r="AU44" s="1052"/>
      <c r="AV44" s="1052"/>
      <c r="AW44" s="1052"/>
      <c r="AX44" s="1052"/>
      <c r="AY44" s="1052"/>
      <c r="AZ44" s="1052"/>
      <c r="BA44" s="1052"/>
      <c r="BB44" s="1052"/>
      <c r="BC44" s="1052"/>
      <c r="BD44" s="1052"/>
      <c r="BE44" s="1052"/>
      <c r="BF44" s="1052"/>
      <c r="BG44" s="1052"/>
      <c r="BH44" s="1052"/>
      <c r="BI44" s="1052"/>
      <c r="BJ44" s="1052"/>
      <c r="BK44" s="1052"/>
      <c r="BL44" s="1052"/>
      <c r="BM44" s="1052"/>
      <c r="BN44" s="1052"/>
      <c r="BO44" s="1052"/>
      <c r="BP44" s="1052"/>
      <c r="BQ44" s="1052"/>
      <c r="BR44" s="1052"/>
      <c r="BS44" s="1052"/>
      <c r="BT44" s="1052"/>
      <c r="BU44" s="1052"/>
      <c r="BV44" s="1052"/>
      <c r="BW44" s="1052"/>
      <c r="BX44" s="1052"/>
      <c r="BY44" s="1052"/>
      <c r="BZ44" s="1052"/>
      <c r="CA44" s="1052"/>
      <c r="CB44" s="1052"/>
      <c r="CC44" s="1052"/>
      <c r="CD44" s="1052"/>
      <c r="CE44" s="1052"/>
      <c r="CF44" s="1052"/>
      <c r="CG44" s="1052"/>
      <c r="CH44" s="1052"/>
      <c r="CI44" s="1052"/>
      <c r="CJ44" s="1052"/>
      <c r="CK44" s="1052"/>
      <c r="CL44" s="1052"/>
      <c r="CM44" s="1052"/>
      <c r="CN44" s="1052"/>
      <c r="CO44" s="1052"/>
      <c r="CP44" s="1052"/>
      <c r="CQ44" s="1052"/>
      <c r="CR44" s="1052"/>
      <c r="CS44" s="1052"/>
      <c r="CT44" s="1052"/>
      <c r="CU44" s="1052"/>
      <c r="CV44" s="1052"/>
      <c r="CW44" s="1052"/>
      <c r="CX44" s="1052"/>
      <c r="CY44" s="1052"/>
      <c r="CZ44" s="1052"/>
      <c r="DA44" s="1052"/>
      <c r="DB44" s="1052"/>
      <c r="DC44" s="1056"/>
    </row>
    <row r="45" spans="2:109" ht="13.2">
      <c r="B45" s="728"/>
      <c r="AN45" s="1046"/>
      <c r="AO45" s="1052"/>
      <c r="AP45" s="1052"/>
      <c r="AQ45" s="1052"/>
      <c r="AR45" s="1052"/>
      <c r="AS45" s="1052"/>
      <c r="AT45" s="1052"/>
      <c r="AU45" s="1052"/>
      <c r="AV45" s="1052"/>
      <c r="AW45" s="1052"/>
      <c r="AX45" s="1052"/>
      <c r="AY45" s="1052"/>
      <c r="AZ45" s="1052"/>
      <c r="BA45" s="1052"/>
      <c r="BB45" s="1052"/>
      <c r="BC45" s="1052"/>
      <c r="BD45" s="1052"/>
      <c r="BE45" s="1052"/>
      <c r="BF45" s="1052"/>
      <c r="BG45" s="1052"/>
      <c r="BH45" s="1052"/>
      <c r="BI45" s="1052"/>
      <c r="BJ45" s="1052"/>
      <c r="BK45" s="1052"/>
      <c r="BL45" s="1052"/>
      <c r="BM45" s="1052"/>
      <c r="BN45" s="1052"/>
      <c r="BO45" s="1052"/>
      <c r="BP45" s="1052"/>
      <c r="BQ45" s="1052"/>
      <c r="BR45" s="1052"/>
      <c r="BS45" s="1052"/>
      <c r="BT45" s="1052"/>
      <c r="BU45" s="1052"/>
      <c r="BV45" s="1052"/>
      <c r="BW45" s="1052"/>
      <c r="BX45" s="1052"/>
      <c r="BY45" s="1052"/>
      <c r="BZ45" s="1052"/>
      <c r="CA45" s="1052"/>
      <c r="CB45" s="1052"/>
      <c r="CC45" s="1052"/>
      <c r="CD45" s="1052"/>
      <c r="CE45" s="1052"/>
      <c r="CF45" s="1052"/>
      <c r="CG45" s="1052"/>
      <c r="CH45" s="1052"/>
      <c r="CI45" s="1052"/>
      <c r="CJ45" s="1052"/>
      <c r="CK45" s="1052"/>
      <c r="CL45" s="1052"/>
      <c r="CM45" s="1052"/>
      <c r="CN45" s="1052"/>
      <c r="CO45" s="1052"/>
      <c r="CP45" s="1052"/>
      <c r="CQ45" s="1052"/>
      <c r="CR45" s="1052"/>
      <c r="CS45" s="1052"/>
      <c r="CT45" s="1052"/>
      <c r="CU45" s="1052"/>
      <c r="CV45" s="1052"/>
      <c r="CW45" s="1052"/>
      <c r="CX45" s="1052"/>
      <c r="CY45" s="1052"/>
      <c r="CZ45" s="1052"/>
      <c r="DA45" s="1052"/>
      <c r="DB45" s="1052"/>
      <c r="DC45" s="1056"/>
    </row>
    <row r="46" spans="2:109" ht="13.2">
      <c r="B46" s="728"/>
      <c r="AN46" s="1046"/>
      <c r="AO46" s="1052"/>
      <c r="AP46" s="1052"/>
      <c r="AQ46" s="1052"/>
      <c r="AR46" s="1052"/>
      <c r="AS46" s="1052"/>
      <c r="AT46" s="1052"/>
      <c r="AU46" s="1052"/>
      <c r="AV46" s="1052"/>
      <c r="AW46" s="1052"/>
      <c r="AX46" s="1052"/>
      <c r="AY46" s="1052"/>
      <c r="AZ46" s="1052"/>
      <c r="BA46" s="1052"/>
      <c r="BB46" s="1052"/>
      <c r="BC46" s="1052"/>
      <c r="BD46" s="1052"/>
      <c r="BE46" s="1052"/>
      <c r="BF46" s="1052"/>
      <c r="BG46" s="1052"/>
      <c r="BH46" s="1052"/>
      <c r="BI46" s="1052"/>
      <c r="BJ46" s="1052"/>
      <c r="BK46" s="1052"/>
      <c r="BL46" s="1052"/>
      <c r="BM46" s="1052"/>
      <c r="BN46" s="1052"/>
      <c r="BO46" s="1052"/>
      <c r="BP46" s="1052"/>
      <c r="BQ46" s="1052"/>
      <c r="BR46" s="1052"/>
      <c r="BS46" s="1052"/>
      <c r="BT46" s="1052"/>
      <c r="BU46" s="1052"/>
      <c r="BV46" s="1052"/>
      <c r="BW46" s="1052"/>
      <c r="BX46" s="1052"/>
      <c r="BY46" s="1052"/>
      <c r="BZ46" s="1052"/>
      <c r="CA46" s="1052"/>
      <c r="CB46" s="1052"/>
      <c r="CC46" s="1052"/>
      <c r="CD46" s="1052"/>
      <c r="CE46" s="1052"/>
      <c r="CF46" s="1052"/>
      <c r="CG46" s="1052"/>
      <c r="CH46" s="1052"/>
      <c r="CI46" s="1052"/>
      <c r="CJ46" s="1052"/>
      <c r="CK46" s="1052"/>
      <c r="CL46" s="1052"/>
      <c r="CM46" s="1052"/>
      <c r="CN46" s="1052"/>
      <c r="CO46" s="1052"/>
      <c r="CP46" s="1052"/>
      <c r="CQ46" s="1052"/>
      <c r="CR46" s="1052"/>
      <c r="CS46" s="1052"/>
      <c r="CT46" s="1052"/>
      <c r="CU46" s="1052"/>
      <c r="CV46" s="1052"/>
      <c r="CW46" s="1052"/>
      <c r="CX46" s="1052"/>
      <c r="CY46" s="1052"/>
      <c r="CZ46" s="1052"/>
      <c r="DA46" s="1052"/>
      <c r="DB46" s="1052"/>
      <c r="DC46" s="1056"/>
    </row>
    <row r="47" spans="2:109" ht="13.2">
      <c r="B47" s="728"/>
      <c r="AN47" s="1047"/>
      <c r="AO47" s="1053"/>
      <c r="AP47" s="1053"/>
      <c r="AQ47" s="1053"/>
      <c r="AR47" s="1053"/>
      <c r="AS47" s="1053"/>
      <c r="AT47" s="1053"/>
      <c r="AU47" s="1053"/>
      <c r="AV47" s="1053"/>
      <c r="AW47" s="1053"/>
      <c r="AX47" s="1053"/>
      <c r="AY47" s="1053"/>
      <c r="AZ47" s="1053"/>
      <c r="BA47" s="1053"/>
      <c r="BB47" s="1053"/>
      <c r="BC47" s="1053"/>
      <c r="BD47" s="1053"/>
      <c r="BE47" s="1053"/>
      <c r="BF47" s="1053"/>
      <c r="BG47" s="1053"/>
      <c r="BH47" s="1053"/>
      <c r="BI47" s="1053"/>
      <c r="BJ47" s="1053"/>
      <c r="BK47" s="1053"/>
      <c r="BL47" s="1053"/>
      <c r="BM47" s="1053"/>
      <c r="BN47" s="1053"/>
      <c r="BO47" s="1053"/>
      <c r="BP47" s="1053"/>
      <c r="BQ47" s="1053"/>
      <c r="BR47" s="1053"/>
      <c r="BS47" s="1053"/>
      <c r="BT47" s="1053"/>
      <c r="BU47" s="1053"/>
      <c r="BV47" s="1053"/>
      <c r="BW47" s="1053"/>
      <c r="BX47" s="1053"/>
      <c r="BY47" s="1053"/>
      <c r="BZ47" s="1053"/>
      <c r="CA47" s="1053"/>
      <c r="CB47" s="1053"/>
      <c r="CC47" s="1053"/>
      <c r="CD47" s="1053"/>
      <c r="CE47" s="1053"/>
      <c r="CF47" s="1053"/>
      <c r="CG47" s="1053"/>
      <c r="CH47" s="1053"/>
      <c r="CI47" s="1053"/>
      <c r="CJ47" s="1053"/>
      <c r="CK47" s="1053"/>
      <c r="CL47" s="1053"/>
      <c r="CM47" s="1053"/>
      <c r="CN47" s="1053"/>
      <c r="CO47" s="1053"/>
      <c r="CP47" s="1053"/>
      <c r="CQ47" s="1053"/>
      <c r="CR47" s="1053"/>
      <c r="CS47" s="1053"/>
      <c r="CT47" s="1053"/>
      <c r="CU47" s="1053"/>
      <c r="CV47" s="1053"/>
      <c r="CW47" s="1053"/>
      <c r="CX47" s="1053"/>
      <c r="CY47" s="1053"/>
      <c r="CZ47" s="1053"/>
      <c r="DA47" s="1053"/>
      <c r="DB47" s="1053"/>
      <c r="DC47" s="1057"/>
    </row>
    <row r="48" spans="2:109" ht="13.2">
      <c r="B48" s="728"/>
      <c r="H48" s="1029"/>
      <c r="I48" s="1029"/>
      <c r="J48" s="1029"/>
      <c r="AN48" s="1029"/>
      <c r="AO48" s="1029"/>
      <c r="AP48" s="1029"/>
      <c r="AZ48" s="1029"/>
      <c r="BA48" s="1029"/>
      <c r="BB48" s="1029"/>
      <c r="BL48" s="1029"/>
      <c r="BM48" s="1029"/>
      <c r="BN48" s="1029"/>
      <c r="BX48" s="1029"/>
      <c r="BY48" s="1029"/>
      <c r="BZ48" s="1029"/>
      <c r="CJ48" s="1029"/>
      <c r="CK48" s="1029"/>
      <c r="CL48" s="1029"/>
      <c r="CV48" s="1029"/>
      <c r="CW48" s="1029"/>
      <c r="CX48" s="1029"/>
    </row>
    <row r="49" spans="1:109" ht="13.2">
      <c r="B49" s="728"/>
      <c r="AN49" s="363" t="s">
        <v>166</v>
      </c>
    </row>
    <row r="50" spans="1:109" ht="13.2">
      <c r="B50" s="728"/>
      <c r="G50" s="1026"/>
      <c r="H50" s="1026"/>
      <c r="I50" s="1026"/>
      <c r="J50" s="1026"/>
      <c r="K50" s="1034"/>
      <c r="L50" s="1034"/>
      <c r="M50" s="1041"/>
      <c r="N50" s="1041"/>
      <c r="AN50" s="1048"/>
      <c r="AO50" s="321"/>
      <c r="AP50" s="321"/>
      <c r="AQ50" s="321"/>
      <c r="AR50" s="321"/>
      <c r="AS50" s="321"/>
      <c r="AT50" s="321"/>
      <c r="AU50" s="321"/>
      <c r="AV50" s="321"/>
      <c r="AW50" s="321"/>
      <c r="AX50" s="321"/>
      <c r="AY50" s="321"/>
      <c r="AZ50" s="321"/>
      <c r="BA50" s="321"/>
      <c r="BB50" s="321"/>
      <c r="BC50" s="321"/>
      <c r="BD50" s="321"/>
      <c r="BE50" s="321"/>
      <c r="BF50" s="321"/>
      <c r="BG50" s="321"/>
      <c r="BH50" s="321"/>
      <c r="BI50" s="321"/>
      <c r="BJ50" s="321"/>
      <c r="BK50" s="321"/>
      <c r="BL50" s="321"/>
      <c r="BM50" s="321"/>
      <c r="BN50" s="321"/>
      <c r="BO50" s="323"/>
      <c r="BP50" s="1050" t="s">
        <v>533</v>
      </c>
      <c r="BQ50" s="1050"/>
      <c r="BR50" s="1050"/>
      <c r="BS50" s="1050"/>
      <c r="BT50" s="1050"/>
      <c r="BU50" s="1050"/>
      <c r="BV50" s="1050"/>
      <c r="BW50" s="1050"/>
      <c r="BX50" s="1050" t="s">
        <v>534</v>
      </c>
      <c r="BY50" s="1050"/>
      <c r="BZ50" s="1050"/>
      <c r="CA50" s="1050"/>
      <c r="CB50" s="1050"/>
      <c r="CC50" s="1050"/>
      <c r="CD50" s="1050"/>
      <c r="CE50" s="1050"/>
      <c r="CF50" s="1050" t="s">
        <v>535</v>
      </c>
      <c r="CG50" s="1050"/>
      <c r="CH50" s="1050"/>
      <c r="CI50" s="1050"/>
      <c r="CJ50" s="1050"/>
      <c r="CK50" s="1050"/>
      <c r="CL50" s="1050"/>
      <c r="CM50" s="1050"/>
      <c r="CN50" s="1050" t="s">
        <v>536</v>
      </c>
      <c r="CO50" s="1050"/>
      <c r="CP50" s="1050"/>
      <c r="CQ50" s="1050"/>
      <c r="CR50" s="1050"/>
      <c r="CS50" s="1050"/>
      <c r="CT50" s="1050"/>
      <c r="CU50" s="1050"/>
      <c r="CV50" s="1050" t="s">
        <v>251</v>
      </c>
      <c r="CW50" s="1050"/>
      <c r="CX50" s="1050"/>
      <c r="CY50" s="1050"/>
      <c r="CZ50" s="1050"/>
      <c r="DA50" s="1050"/>
      <c r="DB50" s="1050"/>
      <c r="DC50" s="1050"/>
    </row>
    <row r="51" spans="1:109" ht="13.5" customHeight="1">
      <c r="B51" s="728"/>
      <c r="G51" s="1027"/>
      <c r="H51" s="1027"/>
      <c r="I51" s="1031"/>
      <c r="J51" s="1031"/>
      <c r="K51" s="1035"/>
      <c r="L51" s="1035"/>
      <c r="M51" s="1035"/>
      <c r="N51" s="1035"/>
      <c r="AM51" s="1029"/>
      <c r="AN51" s="1049" t="s">
        <v>285</v>
      </c>
      <c r="AO51" s="1049"/>
      <c r="AP51" s="1049"/>
      <c r="AQ51" s="1049"/>
      <c r="AR51" s="1049"/>
      <c r="AS51" s="1049"/>
      <c r="AT51" s="1049"/>
      <c r="AU51" s="1049"/>
      <c r="AV51" s="1049"/>
      <c r="AW51" s="1049"/>
      <c r="AX51" s="1049"/>
      <c r="AY51" s="1049"/>
      <c r="AZ51" s="1049"/>
      <c r="BA51" s="1049"/>
      <c r="BB51" s="1049" t="s">
        <v>552</v>
      </c>
      <c r="BC51" s="1049"/>
      <c r="BD51" s="1049"/>
      <c r="BE51" s="1049"/>
      <c r="BF51" s="1049"/>
      <c r="BG51" s="1049"/>
      <c r="BH51" s="1049"/>
      <c r="BI51" s="1049"/>
      <c r="BJ51" s="1049"/>
      <c r="BK51" s="1049"/>
      <c r="BL51" s="1049"/>
      <c r="BM51" s="1049"/>
      <c r="BN51" s="1049"/>
      <c r="BO51" s="1049"/>
      <c r="BP51" s="1054"/>
      <c r="BQ51" s="1054"/>
      <c r="BR51" s="1054"/>
      <c r="BS51" s="1054"/>
      <c r="BT51" s="1054"/>
      <c r="BU51" s="1054"/>
      <c r="BV51" s="1054"/>
      <c r="BW51" s="1054"/>
      <c r="BX51" s="1054"/>
      <c r="BY51" s="1054"/>
      <c r="BZ51" s="1054"/>
      <c r="CA51" s="1054"/>
      <c r="CB51" s="1054"/>
      <c r="CC51" s="1054"/>
      <c r="CD51" s="1054"/>
      <c r="CE51" s="1054"/>
      <c r="CF51" s="1054"/>
      <c r="CG51" s="1054"/>
      <c r="CH51" s="1054"/>
      <c r="CI51" s="1054"/>
      <c r="CJ51" s="1054"/>
      <c r="CK51" s="1054"/>
      <c r="CL51" s="1054"/>
      <c r="CM51" s="1054"/>
      <c r="CN51" s="1054"/>
      <c r="CO51" s="1054"/>
      <c r="CP51" s="1054"/>
      <c r="CQ51" s="1054"/>
      <c r="CR51" s="1054"/>
      <c r="CS51" s="1054"/>
      <c r="CT51" s="1054"/>
      <c r="CU51" s="1054"/>
      <c r="CV51" s="1054"/>
      <c r="CW51" s="1054"/>
      <c r="CX51" s="1054"/>
      <c r="CY51" s="1054"/>
      <c r="CZ51" s="1054"/>
      <c r="DA51" s="1054"/>
      <c r="DB51" s="1054"/>
      <c r="DC51" s="1054"/>
    </row>
    <row r="52" spans="1:109" ht="13.2">
      <c r="B52" s="728"/>
      <c r="G52" s="1027"/>
      <c r="H52" s="1027"/>
      <c r="I52" s="1031"/>
      <c r="J52" s="1031"/>
      <c r="K52" s="1035"/>
      <c r="L52" s="1035"/>
      <c r="M52" s="1035"/>
      <c r="N52" s="1035"/>
      <c r="AM52" s="1029"/>
      <c r="AN52" s="1049"/>
      <c r="AO52" s="1049"/>
      <c r="AP52" s="1049"/>
      <c r="AQ52" s="1049"/>
      <c r="AR52" s="1049"/>
      <c r="AS52" s="1049"/>
      <c r="AT52" s="1049"/>
      <c r="AU52" s="1049"/>
      <c r="AV52" s="1049"/>
      <c r="AW52" s="1049"/>
      <c r="AX52" s="1049"/>
      <c r="AY52" s="1049"/>
      <c r="AZ52" s="1049"/>
      <c r="BA52" s="1049"/>
      <c r="BB52" s="1049"/>
      <c r="BC52" s="1049"/>
      <c r="BD52" s="1049"/>
      <c r="BE52" s="1049"/>
      <c r="BF52" s="1049"/>
      <c r="BG52" s="1049"/>
      <c r="BH52" s="1049"/>
      <c r="BI52" s="1049"/>
      <c r="BJ52" s="1049"/>
      <c r="BK52" s="1049"/>
      <c r="BL52" s="1049"/>
      <c r="BM52" s="1049"/>
      <c r="BN52" s="1049"/>
      <c r="BO52" s="1049"/>
      <c r="BP52" s="1054"/>
      <c r="BQ52" s="1054"/>
      <c r="BR52" s="1054"/>
      <c r="BS52" s="1054"/>
      <c r="BT52" s="1054"/>
      <c r="BU52" s="1054"/>
      <c r="BV52" s="1054"/>
      <c r="BW52" s="1054"/>
      <c r="BX52" s="1054"/>
      <c r="BY52" s="1054"/>
      <c r="BZ52" s="1054"/>
      <c r="CA52" s="1054"/>
      <c r="CB52" s="1054"/>
      <c r="CC52" s="1054"/>
      <c r="CD52" s="1054"/>
      <c r="CE52" s="1054"/>
      <c r="CF52" s="1054"/>
      <c r="CG52" s="1054"/>
      <c r="CH52" s="1054"/>
      <c r="CI52" s="1054"/>
      <c r="CJ52" s="1054"/>
      <c r="CK52" s="1054"/>
      <c r="CL52" s="1054"/>
      <c r="CM52" s="1054"/>
      <c r="CN52" s="1054"/>
      <c r="CO52" s="1054"/>
      <c r="CP52" s="1054"/>
      <c r="CQ52" s="1054"/>
      <c r="CR52" s="1054"/>
      <c r="CS52" s="1054"/>
      <c r="CT52" s="1054"/>
      <c r="CU52" s="1054"/>
      <c r="CV52" s="1054"/>
      <c r="CW52" s="1054"/>
      <c r="CX52" s="1054"/>
      <c r="CY52" s="1054"/>
      <c r="CZ52" s="1054"/>
      <c r="DA52" s="1054"/>
      <c r="DB52" s="1054"/>
      <c r="DC52" s="1054"/>
    </row>
    <row r="53" spans="1:109" ht="13.2">
      <c r="A53" s="1016"/>
      <c r="B53" s="728"/>
      <c r="G53" s="1027"/>
      <c r="H53" s="1027"/>
      <c r="I53" s="1026"/>
      <c r="J53" s="1026"/>
      <c r="K53" s="1035"/>
      <c r="L53" s="1035"/>
      <c r="M53" s="1035"/>
      <c r="N53" s="1035"/>
      <c r="AM53" s="1029"/>
      <c r="AN53" s="1049"/>
      <c r="AO53" s="1049"/>
      <c r="AP53" s="1049"/>
      <c r="AQ53" s="1049"/>
      <c r="AR53" s="1049"/>
      <c r="AS53" s="1049"/>
      <c r="AT53" s="1049"/>
      <c r="AU53" s="1049"/>
      <c r="AV53" s="1049"/>
      <c r="AW53" s="1049"/>
      <c r="AX53" s="1049"/>
      <c r="AY53" s="1049"/>
      <c r="AZ53" s="1049"/>
      <c r="BA53" s="1049"/>
      <c r="BB53" s="1049" t="s">
        <v>553</v>
      </c>
      <c r="BC53" s="1049"/>
      <c r="BD53" s="1049"/>
      <c r="BE53" s="1049"/>
      <c r="BF53" s="1049"/>
      <c r="BG53" s="1049"/>
      <c r="BH53" s="1049"/>
      <c r="BI53" s="1049"/>
      <c r="BJ53" s="1049"/>
      <c r="BK53" s="1049"/>
      <c r="BL53" s="1049"/>
      <c r="BM53" s="1049"/>
      <c r="BN53" s="1049"/>
      <c r="BO53" s="1049"/>
      <c r="BP53" s="1054">
        <v>64.099999999999994</v>
      </c>
      <c r="BQ53" s="1054"/>
      <c r="BR53" s="1054"/>
      <c r="BS53" s="1054"/>
      <c r="BT53" s="1054"/>
      <c r="BU53" s="1054"/>
      <c r="BV53" s="1054"/>
      <c r="BW53" s="1054"/>
      <c r="BX53" s="1054">
        <v>62.4</v>
      </c>
      <c r="BY53" s="1054"/>
      <c r="BZ53" s="1054"/>
      <c r="CA53" s="1054"/>
      <c r="CB53" s="1054"/>
      <c r="CC53" s="1054"/>
      <c r="CD53" s="1054"/>
      <c r="CE53" s="1054"/>
      <c r="CF53" s="1054">
        <v>63.5</v>
      </c>
      <c r="CG53" s="1054"/>
      <c r="CH53" s="1054"/>
      <c r="CI53" s="1054"/>
      <c r="CJ53" s="1054"/>
      <c r="CK53" s="1054"/>
      <c r="CL53" s="1054"/>
      <c r="CM53" s="1054"/>
      <c r="CN53" s="1054">
        <v>64.7</v>
      </c>
      <c r="CO53" s="1054"/>
      <c r="CP53" s="1054"/>
      <c r="CQ53" s="1054"/>
      <c r="CR53" s="1054"/>
      <c r="CS53" s="1054"/>
      <c r="CT53" s="1054"/>
      <c r="CU53" s="1054"/>
      <c r="CV53" s="1054">
        <v>65.900000000000006</v>
      </c>
      <c r="CW53" s="1054"/>
      <c r="CX53" s="1054"/>
      <c r="CY53" s="1054"/>
      <c r="CZ53" s="1054"/>
      <c r="DA53" s="1054"/>
      <c r="DB53" s="1054"/>
      <c r="DC53" s="1054"/>
    </row>
    <row r="54" spans="1:109" ht="13.2">
      <c r="A54" s="1016"/>
      <c r="B54" s="728"/>
      <c r="G54" s="1027"/>
      <c r="H54" s="1027"/>
      <c r="I54" s="1026"/>
      <c r="J54" s="1026"/>
      <c r="K54" s="1035"/>
      <c r="L54" s="1035"/>
      <c r="M54" s="1035"/>
      <c r="N54" s="1035"/>
      <c r="AM54" s="1029"/>
      <c r="AN54" s="1049"/>
      <c r="AO54" s="1049"/>
      <c r="AP54" s="1049"/>
      <c r="AQ54" s="1049"/>
      <c r="AR54" s="1049"/>
      <c r="AS54" s="1049"/>
      <c r="AT54" s="1049"/>
      <c r="AU54" s="1049"/>
      <c r="AV54" s="1049"/>
      <c r="AW54" s="1049"/>
      <c r="AX54" s="1049"/>
      <c r="AY54" s="1049"/>
      <c r="AZ54" s="1049"/>
      <c r="BA54" s="1049"/>
      <c r="BB54" s="1049"/>
      <c r="BC54" s="1049"/>
      <c r="BD54" s="1049"/>
      <c r="BE54" s="1049"/>
      <c r="BF54" s="1049"/>
      <c r="BG54" s="1049"/>
      <c r="BH54" s="1049"/>
      <c r="BI54" s="1049"/>
      <c r="BJ54" s="1049"/>
      <c r="BK54" s="1049"/>
      <c r="BL54" s="1049"/>
      <c r="BM54" s="1049"/>
      <c r="BN54" s="1049"/>
      <c r="BO54" s="1049"/>
      <c r="BP54" s="1054"/>
      <c r="BQ54" s="1054"/>
      <c r="BR54" s="1054"/>
      <c r="BS54" s="1054"/>
      <c r="BT54" s="1054"/>
      <c r="BU54" s="1054"/>
      <c r="BV54" s="1054"/>
      <c r="BW54" s="1054"/>
      <c r="BX54" s="1054"/>
      <c r="BY54" s="1054"/>
      <c r="BZ54" s="1054"/>
      <c r="CA54" s="1054"/>
      <c r="CB54" s="1054"/>
      <c r="CC54" s="1054"/>
      <c r="CD54" s="1054"/>
      <c r="CE54" s="1054"/>
      <c r="CF54" s="1054"/>
      <c r="CG54" s="1054"/>
      <c r="CH54" s="1054"/>
      <c r="CI54" s="1054"/>
      <c r="CJ54" s="1054"/>
      <c r="CK54" s="1054"/>
      <c r="CL54" s="1054"/>
      <c r="CM54" s="1054"/>
      <c r="CN54" s="1054"/>
      <c r="CO54" s="1054"/>
      <c r="CP54" s="1054"/>
      <c r="CQ54" s="1054"/>
      <c r="CR54" s="1054"/>
      <c r="CS54" s="1054"/>
      <c r="CT54" s="1054"/>
      <c r="CU54" s="1054"/>
      <c r="CV54" s="1054"/>
      <c r="CW54" s="1054"/>
      <c r="CX54" s="1054"/>
      <c r="CY54" s="1054"/>
      <c r="CZ54" s="1054"/>
      <c r="DA54" s="1054"/>
      <c r="DB54" s="1054"/>
      <c r="DC54" s="1054"/>
    </row>
    <row r="55" spans="1:109" ht="13.2">
      <c r="A55" s="1016"/>
      <c r="B55" s="728"/>
      <c r="G55" s="1026"/>
      <c r="H55" s="1026"/>
      <c r="I55" s="1026"/>
      <c r="J55" s="1026"/>
      <c r="K55" s="1035"/>
      <c r="L55" s="1035"/>
      <c r="M55" s="1035"/>
      <c r="N55" s="1035"/>
      <c r="AN55" s="1050" t="s">
        <v>520</v>
      </c>
      <c r="AO55" s="1050"/>
      <c r="AP55" s="1050"/>
      <c r="AQ55" s="1050"/>
      <c r="AR55" s="1050"/>
      <c r="AS55" s="1050"/>
      <c r="AT55" s="1050"/>
      <c r="AU55" s="1050"/>
      <c r="AV55" s="1050"/>
      <c r="AW55" s="1050"/>
      <c r="AX55" s="1050"/>
      <c r="AY55" s="1050"/>
      <c r="AZ55" s="1050"/>
      <c r="BA55" s="1050"/>
      <c r="BB55" s="1049" t="s">
        <v>552</v>
      </c>
      <c r="BC55" s="1049"/>
      <c r="BD55" s="1049"/>
      <c r="BE55" s="1049"/>
      <c r="BF55" s="1049"/>
      <c r="BG55" s="1049"/>
      <c r="BH55" s="1049"/>
      <c r="BI55" s="1049"/>
      <c r="BJ55" s="1049"/>
      <c r="BK55" s="1049"/>
      <c r="BL55" s="1049"/>
      <c r="BM55" s="1049"/>
      <c r="BN55" s="1049"/>
      <c r="BO55" s="1049"/>
      <c r="BP55" s="1054">
        <v>22.7</v>
      </c>
      <c r="BQ55" s="1054"/>
      <c r="BR55" s="1054"/>
      <c r="BS55" s="1054"/>
      <c r="BT55" s="1054"/>
      <c r="BU55" s="1054"/>
      <c r="BV55" s="1054"/>
      <c r="BW55" s="1054"/>
      <c r="BX55" s="1054">
        <v>27.8</v>
      </c>
      <c r="BY55" s="1054"/>
      <c r="BZ55" s="1054"/>
      <c r="CA55" s="1054"/>
      <c r="CB55" s="1054"/>
      <c r="CC55" s="1054"/>
      <c r="CD55" s="1054"/>
      <c r="CE55" s="1054"/>
      <c r="CF55" s="1054">
        <v>19</v>
      </c>
      <c r="CG55" s="1054"/>
      <c r="CH55" s="1054"/>
      <c r="CI55" s="1054"/>
      <c r="CJ55" s="1054"/>
      <c r="CK55" s="1054"/>
      <c r="CL55" s="1054"/>
      <c r="CM55" s="1054"/>
      <c r="CN55" s="1054">
        <v>4</v>
      </c>
      <c r="CO55" s="1054"/>
      <c r="CP55" s="1054"/>
      <c r="CQ55" s="1054"/>
      <c r="CR55" s="1054"/>
      <c r="CS55" s="1054"/>
      <c r="CT55" s="1054"/>
      <c r="CU55" s="1054"/>
      <c r="CV55" s="1054">
        <v>0.4</v>
      </c>
      <c r="CW55" s="1054"/>
      <c r="CX55" s="1054"/>
      <c r="CY55" s="1054"/>
      <c r="CZ55" s="1054"/>
      <c r="DA55" s="1054"/>
      <c r="DB55" s="1054"/>
      <c r="DC55" s="1054"/>
    </row>
    <row r="56" spans="1:109" ht="13.2">
      <c r="A56" s="1016"/>
      <c r="B56" s="728"/>
      <c r="G56" s="1026"/>
      <c r="H56" s="1026"/>
      <c r="I56" s="1026"/>
      <c r="J56" s="1026"/>
      <c r="K56" s="1035"/>
      <c r="L56" s="1035"/>
      <c r="M56" s="1035"/>
      <c r="N56" s="1035"/>
      <c r="AN56" s="1050"/>
      <c r="AO56" s="1050"/>
      <c r="AP56" s="1050"/>
      <c r="AQ56" s="1050"/>
      <c r="AR56" s="1050"/>
      <c r="AS56" s="1050"/>
      <c r="AT56" s="1050"/>
      <c r="AU56" s="1050"/>
      <c r="AV56" s="1050"/>
      <c r="AW56" s="1050"/>
      <c r="AX56" s="1050"/>
      <c r="AY56" s="1050"/>
      <c r="AZ56" s="1050"/>
      <c r="BA56" s="1050"/>
      <c r="BB56" s="1049"/>
      <c r="BC56" s="1049"/>
      <c r="BD56" s="1049"/>
      <c r="BE56" s="1049"/>
      <c r="BF56" s="1049"/>
      <c r="BG56" s="1049"/>
      <c r="BH56" s="1049"/>
      <c r="BI56" s="1049"/>
      <c r="BJ56" s="1049"/>
      <c r="BK56" s="1049"/>
      <c r="BL56" s="1049"/>
      <c r="BM56" s="1049"/>
      <c r="BN56" s="1049"/>
      <c r="BO56" s="1049"/>
      <c r="BP56" s="1054"/>
      <c r="BQ56" s="1054"/>
      <c r="BR56" s="1054"/>
      <c r="BS56" s="1054"/>
      <c r="BT56" s="1054"/>
      <c r="BU56" s="1054"/>
      <c r="BV56" s="1054"/>
      <c r="BW56" s="1054"/>
      <c r="BX56" s="1054"/>
      <c r="BY56" s="1054"/>
      <c r="BZ56" s="1054"/>
      <c r="CA56" s="1054"/>
      <c r="CB56" s="1054"/>
      <c r="CC56" s="1054"/>
      <c r="CD56" s="1054"/>
      <c r="CE56" s="1054"/>
      <c r="CF56" s="1054"/>
      <c r="CG56" s="1054"/>
      <c r="CH56" s="1054"/>
      <c r="CI56" s="1054"/>
      <c r="CJ56" s="1054"/>
      <c r="CK56" s="1054"/>
      <c r="CL56" s="1054"/>
      <c r="CM56" s="1054"/>
      <c r="CN56" s="1054"/>
      <c r="CO56" s="1054"/>
      <c r="CP56" s="1054"/>
      <c r="CQ56" s="1054"/>
      <c r="CR56" s="1054"/>
      <c r="CS56" s="1054"/>
      <c r="CT56" s="1054"/>
      <c r="CU56" s="1054"/>
      <c r="CV56" s="1054"/>
      <c r="CW56" s="1054"/>
      <c r="CX56" s="1054"/>
      <c r="CY56" s="1054"/>
      <c r="CZ56" s="1054"/>
      <c r="DA56" s="1054"/>
      <c r="DB56" s="1054"/>
      <c r="DC56" s="1054"/>
    </row>
    <row r="57" spans="1:109" s="1016" customFormat="1" ht="13.2">
      <c r="B57" s="1022"/>
      <c r="G57" s="1026"/>
      <c r="H57" s="1026"/>
      <c r="I57" s="1032"/>
      <c r="J57" s="1032"/>
      <c r="K57" s="1035"/>
      <c r="L57" s="1035"/>
      <c r="M57" s="1035"/>
      <c r="N57" s="1035"/>
      <c r="AM57" s="363"/>
      <c r="AN57" s="1050"/>
      <c r="AO57" s="1050"/>
      <c r="AP57" s="1050"/>
      <c r="AQ57" s="1050"/>
      <c r="AR57" s="1050"/>
      <c r="AS57" s="1050"/>
      <c r="AT57" s="1050"/>
      <c r="AU57" s="1050"/>
      <c r="AV57" s="1050"/>
      <c r="AW57" s="1050"/>
      <c r="AX57" s="1050"/>
      <c r="AY57" s="1050"/>
      <c r="AZ57" s="1050"/>
      <c r="BA57" s="1050"/>
      <c r="BB57" s="1049" t="s">
        <v>553</v>
      </c>
      <c r="BC57" s="1049"/>
      <c r="BD57" s="1049"/>
      <c r="BE57" s="1049"/>
      <c r="BF57" s="1049"/>
      <c r="BG57" s="1049"/>
      <c r="BH57" s="1049"/>
      <c r="BI57" s="1049"/>
      <c r="BJ57" s="1049"/>
      <c r="BK57" s="1049"/>
      <c r="BL57" s="1049"/>
      <c r="BM57" s="1049"/>
      <c r="BN57" s="1049"/>
      <c r="BO57" s="1049"/>
      <c r="BP57" s="1054">
        <v>60.6</v>
      </c>
      <c r="BQ57" s="1054"/>
      <c r="BR57" s="1054"/>
      <c r="BS57" s="1054"/>
      <c r="BT57" s="1054"/>
      <c r="BU57" s="1054"/>
      <c r="BV57" s="1054"/>
      <c r="BW57" s="1054"/>
      <c r="BX57" s="1054">
        <v>62</v>
      </c>
      <c r="BY57" s="1054"/>
      <c r="BZ57" s="1054"/>
      <c r="CA57" s="1054"/>
      <c r="CB57" s="1054"/>
      <c r="CC57" s="1054"/>
      <c r="CD57" s="1054"/>
      <c r="CE57" s="1054"/>
      <c r="CF57" s="1054">
        <v>61.7</v>
      </c>
      <c r="CG57" s="1054"/>
      <c r="CH57" s="1054"/>
      <c r="CI57" s="1054"/>
      <c r="CJ57" s="1054"/>
      <c r="CK57" s="1054"/>
      <c r="CL57" s="1054"/>
      <c r="CM57" s="1054"/>
      <c r="CN57" s="1054">
        <v>63.5</v>
      </c>
      <c r="CO57" s="1054"/>
      <c r="CP57" s="1054"/>
      <c r="CQ57" s="1054"/>
      <c r="CR57" s="1054"/>
      <c r="CS57" s="1054"/>
      <c r="CT57" s="1054"/>
      <c r="CU57" s="1054"/>
      <c r="CV57" s="1054">
        <v>64.400000000000006</v>
      </c>
      <c r="CW57" s="1054"/>
      <c r="CX57" s="1054"/>
      <c r="CY57" s="1054"/>
      <c r="CZ57" s="1054"/>
      <c r="DA57" s="1054"/>
      <c r="DB57" s="1054"/>
      <c r="DC57" s="1054"/>
      <c r="DD57" s="1059"/>
      <c r="DE57" s="1022"/>
    </row>
    <row r="58" spans="1:109" s="1016" customFormat="1" ht="13.2">
      <c r="A58" s="363"/>
      <c r="B58" s="1022"/>
      <c r="G58" s="1026"/>
      <c r="H58" s="1026"/>
      <c r="I58" s="1032"/>
      <c r="J58" s="1032"/>
      <c r="K58" s="1035"/>
      <c r="L58" s="1035"/>
      <c r="M58" s="1035"/>
      <c r="N58" s="1035"/>
      <c r="AM58" s="363"/>
      <c r="AN58" s="1050"/>
      <c r="AO58" s="1050"/>
      <c r="AP58" s="1050"/>
      <c r="AQ58" s="1050"/>
      <c r="AR58" s="1050"/>
      <c r="AS58" s="1050"/>
      <c r="AT58" s="1050"/>
      <c r="AU58" s="1050"/>
      <c r="AV58" s="1050"/>
      <c r="AW58" s="1050"/>
      <c r="AX58" s="1050"/>
      <c r="AY58" s="1050"/>
      <c r="AZ58" s="1050"/>
      <c r="BA58" s="1050"/>
      <c r="BB58" s="1049"/>
      <c r="BC58" s="1049"/>
      <c r="BD58" s="1049"/>
      <c r="BE58" s="1049"/>
      <c r="BF58" s="1049"/>
      <c r="BG58" s="1049"/>
      <c r="BH58" s="1049"/>
      <c r="BI58" s="1049"/>
      <c r="BJ58" s="1049"/>
      <c r="BK58" s="1049"/>
      <c r="BL58" s="1049"/>
      <c r="BM58" s="1049"/>
      <c r="BN58" s="1049"/>
      <c r="BO58" s="1049"/>
      <c r="BP58" s="1054"/>
      <c r="BQ58" s="1054"/>
      <c r="BR58" s="1054"/>
      <c r="BS58" s="1054"/>
      <c r="BT58" s="1054"/>
      <c r="BU58" s="1054"/>
      <c r="BV58" s="1054"/>
      <c r="BW58" s="1054"/>
      <c r="BX58" s="1054"/>
      <c r="BY58" s="1054"/>
      <c r="BZ58" s="1054"/>
      <c r="CA58" s="1054"/>
      <c r="CB58" s="1054"/>
      <c r="CC58" s="1054"/>
      <c r="CD58" s="1054"/>
      <c r="CE58" s="1054"/>
      <c r="CF58" s="1054"/>
      <c r="CG58" s="1054"/>
      <c r="CH58" s="1054"/>
      <c r="CI58" s="1054"/>
      <c r="CJ58" s="1054"/>
      <c r="CK58" s="1054"/>
      <c r="CL58" s="1054"/>
      <c r="CM58" s="1054"/>
      <c r="CN58" s="1054"/>
      <c r="CO58" s="1054"/>
      <c r="CP58" s="1054"/>
      <c r="CQ58" s="1054"/>
      <c r="CR58" s="1054"/>
      <c r="CS58" s="1054"/>
      <c r="CT58" s="1054"/>
      <c r="CU58" s="1054"/>
      <c r="CV58" s="1054"/>
      <c r="CW58" s="1054"/>
      <c r="CX58" s="1054"/>
      <c r="CY58" s="1054"/>
      <c r="CZ58" s="1054"/>
      <c r="DA58" s="1054"/>
      <c r="DB58" s="1054"/>
      <c r="DC58" s="1054"/>
      <c r="DD58" s="1059"/>
      <c r="DE58" s="1022"/>
    </row>
    <row r="59" spans="1:109" s="1016" customFormat="1" ht="13.2">
      <c r="A59" s="363"/>
      <c r="B59" s="1022"/>
      <c r="K59" s="1036"/>
      <c r="L59" s="1036"/>
      <c r="M59" s="1036"/>
      <c r="N59" s="1036"/>
      <c r="AQ59" s="1036"/>
      <c r="AR59" s="1036"/>
      <c r="AS59" s="1036"/>
      <c r="AT59" s="1036"/>
      <c r="BC59" s="1036"/>
      <c r="BD59" s="1036"/>
      <c r="BE59" s="1036"/>
      <c r="BF59" s="1036"/>
      <c r="BO59" s="1036"/>
      <c r="BP59" s="1036"/>
      <c r="BQ59" s="1036"/>
      <c r="BR59" s="1036"/>
      <c r="CA59" s="1036"/>
      <c r="CB59" s="1036"/>
      <c r="CC59" s="1036"/>
      <c r="CD59" s="1036"/>
      <c r="CM59" s="1036"/>
      <c r="CN59" s="1036"/>
      <c r="CO59" s="1036"/>
      <c r="CP59" s="1036"/>
      <c r="CY59" s="1036"/>
      <c r="CZ59" s="1036"/>
      <c r="DA59" s="1036"/>
      <c r="DB59" s="1036"/>
      <c r="DC59" s="1036"/>
      <c r="DD59" s="1059"/>
      <c r="DE59" s="1022"/>
    </row>
    <row r="60" spans="1:109" s="1016" customFormat="1" ht="13.2">
      <c r="A60" s="363"/>
      <c r="B60" s="1022"/>
      <c r="K60" s="1036"/>
      <c r="L60" s="1036"/>
      <c r="M60" s="1036"/>
      <c r="N60" s="1036"/>
      <c r="AQ60" s="1036"/>
      <c r="AR60" s="1036"/>
      <c r="AS60" s="1036"/>
      <c r="AT60" s="1036"/>
      <c r="BC60" s="1036"/>
      <c r="BD60" s="1036"/>
      <c r="BE60" s="1036"/>
      <c r="BF60" s="1036"/>
      <c r="BO60" s="1036"/>
      <c r="BP60" s="1036"/>
      <c r="BQ60" s="1036"/>
      <c r="BR60" s="1036"/>
      <c r="CA60" s="1036"/>
      <c r="CB60" s="1036"/>
      <c r="CC60" s="1036"/>
      <c r="CD60" s="1036"/>
      <c r="CM60" s="1036"/>
      <c r="CN60" s="1036"/>
      <c r="CO60" s="1036"/>
      <c r="CP60" s="1036"/>
      <c r="CY60" s="1036"/>
      <c r="CZ60" s="1036"/>
      <c r="DA60" s="1036"/>
      <c r="DB60" s="1036"/>
      <c r="DC60" s="1036"/>
      <c r="DD60" s="1059"/>
      <c r="DE60" s="1022"/>
    </row>
    <row r="61" spans="1:109" s="1016" customFormat="1" ht="13.2">
      <c r="A61" s="363"/>
      <c r="B61" s="1023"/>
      <c r="C61" s="1024"/>
      <c r="D61" s="1024"/>
      <c r="E61" s="1024"/>
      <c r="F61" s="1024"/>
      <c r="G61" s="1024"/>
      <c r="H61" s="1024"/>
      <c r="I61" s="1024"/>
      <c r="J61" s="1024"/>
      <c r="K61" s="1024"/>
      <c r="L61" s="1024"/>
      <c r="M61" s="1042"/>
      <c r="N61" s="1042"/>
      <c r="O61" s="1024"/>
      <c r="P61" s="1024"/>
      <c r="Q61" s="1024"/>
      <c r="R61" s="1024"/>
      <c r="S61" s="1024"/>
      <c r="T61" s="1024"/>
      <c r="U61" s="1024"/>
      <c r="V61" s="1024"/>
      <c r="W61" s="1024"/>
      <c r="X61" s="1024"/>
      <c r="Y61" s="1024"/>
      <c r="Z61" s="1024"/>
      <c r="AA61" s="1024"/>
      <c r="AB61" s="1024"/>
      <c r="AC61" s="1024"/>
      <c r="AD61" s="1024"/>
      <c r="AE61" s="1024"/>
      <c r="AF61" s="1024"/>
      <c r="AG61" s="1024"/>
      <c r="AH61" s="1024"/>
      <c r="AI61" s="1024"/>
      <c r="AJ61" s="1024"/>
      <c r="AK61" s="1024"/>
      <c r="AL61" s="1024"/>
      <c r="AM61" s="1024"/>
      <c r="AN61" s="1024"/>
      <c r="AO61" s="1024"/>
      <c r="AP61" s="1024"/>
      <c r="AQ61" s="1024"/>
      <c r="AR61" s="1024"/>
      <c r="AS61" s="1042"/>
      <c r="AT61" s="1042"/>
      <c r="AU61" s="1024"/>
      <c r="AV61" s="1024"/>
      <c r="AW61" s="1024"/>
      <c r="AX61" s="1024"/>
      <c r="AY61" s="1024"/>
      <c r="AZ61" s="1024"/>
      <c r="BA61" s="1024"/>
      <c r="BB61" s="1024"/>
      <c r="BC61" s="1024"/>
      <c r="BD61" s="1024"/>
      <c r="BE61" s="1042"/>
      <c r="BF61" s="1042"/>
      <c r="BG61" s="1024"/>
      <c r="BH61" s="1024"/>
      <c r="BI61" s="1024"/>
      <c r="BJ61" s="1024"/>
      <c r="BK61" s="1024"/>
      <c r="BL61" s="1024"/>
      <c r="BM61" s="1024"/>
      <c r="BN61" s="1024"/>
      <c r="BO61" s="1024"/>
      <c r="BP61" s="1024"/>
      <c r="BQ61" s="1042"/>
      <c r="BR61" s="1042"/>
      <c r="BS61" s="1024"/>
      <c r="BT61" s="1024"/>
      <c r="BU61" s="1024"/>
      <c r="BV61" s="1024"/>
      <c r="BW61" s="1024"/>
      <c r="BX61" s="1024"/>
      <c r="BY61" s="1024"/>
      <c r="BZ61" s="1024"/>
      <c r="CA61" s="1024"/>
      <c r="CB61" s="1024"/>
      <c r="CC61" s="1042"/>
      <c r="CD61" s="1042"/>
      <c r="CE61" s="1024"/>
      <c r="CF61" s="1024"/>
      <c r="CG61" s="1024"/>
      <c r="CH61" s="1024"/>
      <c r="CI61" s="1024"/>
      <c r="CJ61" s="1024"/>
      <c r="CK61" s="1024"/>
      <c r="CL61" s="1024"/>
      <c r="CM61" s="1024"/>
      <c r="CN61" s="1024"/>
      <c r="CO61" s="1042"/>
      <c r="CP61" s="1042"/>
      <c r="CQ61" s="1024"/>
      <c r="CR61" s="1024"/>
      <c r="CS61" s="1024"/>
      <c r="CT61" s="1024"/>
      <c r="CU61" s="1024"/>
      <c r="CV61" s="1024"/>
      <c r="CW61" s="1024"/>
      <c r="CX61" s="1024"/>
      <c r="CY61" s="1024"/>
      <c r="CZ61" s="1024"/>
      <c r="DA61" s="1042"/>
      <c r="DB61" s="1042"/>
      <c r="DC61" s="1042"/>
      <c r="DD61" s="1060"/>
      <c r="DE61" s="1022"/>
    </row>
    <row r="62" spans="1:109" ht="13.2">
      <c r="B62" s="1021"/>
      <c r="C62" s="1021"/>
      <c r="D62" s="1021"/>
      <c r="E62" s="1021"/>
      <c r="F62" s="1021"/>
      <c r="G62" s="1021"/>
      <c r="H62" s="1021"/>
      <c r="I62" s="1021"/>
      <c r="J62" s="1021"/>
      <c r="K62" s="1021"/>
      <c r="L62" s="1021"/>
      <c r="M62" s="1021"/>
      <c r="N62" s="1021"/>
      <c r="O62" s="1021"/>
      <c r="P62" s="1021"/>
      <c r="Q62" s="1021"/>
      <c r="R62" s="1021"/>
      <c r="S62" s="1021"/>
      <c r="T62" s="1021"/>
      <c r="U62" s="1021"/>
      <c r="V62" s="1021"/>
      <c r="W62" s="1021"/>
      <c r="X62" s="1021"/>
      <c r="Y62" s="1021"/>
      <c r="Z62" s="1021"/>
      <c r="AA62" s="1021"/>
      <c r="AB62" s="1021"/>
      <c r="AC62" s="1021"/>
      <c r="AD62" s="1021"/>
      <c r="AE62" s="1021"/>
      <c r="AF62" s="1021"/>
      <c r="AG62" s="1021"/>
      <c r="AH62" s="1021"/>
      <c r="AI62" s="1021"/>
      <c r="AJ62" s="1021"/>
      <c r="AK62" s="1021"/>
      <c r="AL62" s="1021"/>
      <c r="AM62" s="1021"/>
      <c r="AN62" s="1021"/>
      <c r="AO62" s="1021"/>
      <c r="AP62" s="1021"/>
      <c r="AQ62" s="1021"/>
      <c r="AR62" s="1021"/>
      <c r="AS62" s="1021"/>
      <c r="AT62" s="1021"/>
      <c r="AU62" s="1021"/>
      <c r="AV62" s="1021"/>
      <c r="AW62" s="1021"/>
      <c r="AX62" s="1021"/>
      <c r="AY62" s="1021"/>
      <c r="AZ62" s="1021"/>
      <c r="BA62" s="1021"/>
      <c r="BB62" s="1021"/>
      <c r="BC62" s="1021"/>
      <c r="BD62" s="1021"/>
      <c r="BE62" s="1021"/>
      <c r="BF62" s="1021"/>
      <c r="BG62" s="1021"/>
      <c r="BH62" s="1021"/>
      <c r="BI62" s="1021"/>
      <c r="BJ62" s="1021"/>
      <c r="BK62" s="1021"/>
      <c r="BL62" s="1021"/>
      <c r="BM62" s="1021"/>
      <c r="BN62" s="1021"/>
      <c r="BO62" s="1021"/>
      <c r="BP62" s="1021"/>
      <c r="BQ62" s="1021"/>
      <c r="BR62" s="1021"/>
      <c r="BS62" s="1021"/>
      <c r="BT62" s="1021"/>
      <c r="BU62" s="1021"/>
      <c r="BV62" s="1021"/>
      <c r="BW62" s="1021"/>
      <c r="BX62" s="1021"/>
      <c r="BY62" s="1021"/>
      <c r="BZ62" s="1021"/>
      <c r="CA62" s="1021"/>
      <c r="CB62" s="1021"/>
      <c r="CC62" s="1021"/>
      <c r="CD62" s="1021"/>
      <c r="CE62" s="1021"/>
      <c r="CF62" s="1021"/>
      <c r="CG62" s="1021"/>
      <c r="CH62" s="1021"/>
      <c r="CI62" s="1021"/>
      <c r="CJ62" s="1021"/>
      <c r="CK62" s="1021"/>
      <c r="CL62" s="1021"/>
      <c r="CM62" s="1021"/>
      <c r="CN62" s="1021"/>
      <c r="CO62" s="1021"/>
      <c r="CP62" s="1021"/>
      <c r="CQ62" s="1021"/>
      <c r="CR62" s="1021"/>
      <c r="CS62" s="1021"/>
      <c r="CT62" s="1021"/>
      <c r="CU62" s="1021"/>
      <c r="CV62" s="1021"/>
      <c r="CW62" s="1021"/>
      <c r="CX62" s="1021"/>
      <c r="CY62" s="1021"/>
      <c r="CZ62" s="1021"/>
      <c r="DA62" s="1021"/>
      <c r="DB62" s="1021"/>
      <c r="DC62" s="1021"/>
      <c r="DD62" s="1021"/>
      <c r="DE62" s="829"/>
    </row>
    <row r="63" spans="1:109" ht="16.2">
      <c r="B63" s="737" t="s">
        <v>330</v>
      </c>
    </row>
    <row r="64" spans="1:109" ht="13.2">
      <c r="B64" s="728"/>
      <c r="G64" s="1025"/>
      <c r="I64" s="363"/>
      <c r="J64" s="363"/>
      <c r="K64" s="363"/>
      <c r="L64" s="363"/>
      <c r="M64" s="363"/>
      <c r="N64" s="1044"/>
      <c r="AM64" s="1025"/>
      <c r="AN64" s="1025" t="s">
        <v>551</v>
      </c>
      <c r="AP64" s="1016"/>
      <c r="AQ64" s="1016"/>
      <c r="AR64" s="1016"/>
      <c r="AY64" s="1025"/>
      <c r="BA64" s="1016"/>
      <c r="BB64" s="1016"/>
      <c r="BC64" s="1016"/>
      <c r="BK64" s="1025"/>
      <c r="BM64" s="1016"/>
      <c r="BN64" s="1016"/>
      <c r="BO64" s="1016"/>
      <c r="BW64" s="1025"/>
      <c r="BY64" s="1016"/>
      <c r="BZ64" s="1016"/>
      <c r="CA64" s="1016"/>
      <c r="CI64" s="1025"/>
      <c r="CK64" s="1016"/>
      <c r="CL64" s="1016"/>
      <c r="CM64" s="1016"/>
      <c r="CU64" s="1025"/>
      <c r="CW64" s="1016"/>
      <c r="CX64" s="1016"/>
      <c r="CY64" s="1016"/>
    </row>
    <row r="65" spans="2:107" ht="13.2">
      <c r="B65" s="728"/>
      <c r="AN65" s="1045" t="s">
        <v>478</v>
      </c>
      <c r="AO65" s="1051"/>
      <c r="AP65" s="1051"/>
      <c r="AQ65" s="1051"/>
      <c r="AR65" s="1051"/>
      <c r="AS65" s="1051"/>
      <c r="AT65" s="1051"/>
      <c r="AU65" s="1051"/>
      <c r="AV65" s="1051"/>
      <c r="AW65" s="1051"/>
      <c r="AX65" s="1051"/>
      <c r="AY65" s="1051"/>
      <c r="AZ65" s="1051"/>
      <c r="BA65" s="1051"/>
      <c r="BB65" s="1051"/>
      <c r="BC65" s="1051"/>
      <c r="BD65" s="1051"/>
      <c r="BE65" s="1051"/>
      <c r="BF65" s="1051"/>
      <c r="BG65" s="1051"/>
      <c r="BH65" s="1051"/>
      <c r="BI65" s="1051"/>
      <c r="BJ65" s="1051"/>
      <c r="BK65" s="1051"/>
      <c r="BL65" s="1051"/>
      <c r="BM65" s="1051"/>
      <c r="BN65" s="1051"/>
      <c r="BO65" s="1051"/>
      <c r="BP65" s="1051"/>
      <c r="BQ65" s="1051"/>
      <c r="BR65" s="1051"/>
      <c r="BS65" s="1051"/>
      <c r="BT65" s="1051"/>
      <c r="BU65" s="1051"/>
      <c r="BV65" s="1051"/>
      <c r="BW65" s="1051"/>
      <c r="BX65" s="1051"/>
      <c r="BY65" s="1051"/>
      <c r="BZ65" s="1051"/>
      <c r="CA65" s="1051"/>
      <c r="CB65" s="1051"/>
      <c r="CC65" s="1051"/>
      <c r="CD65" s="1051"/>
      <c r="CE65" s="1051"/>
      <c r="CF65" s="1051"/>
      <c r="CG65" s="1051"/>
      <c r="CH65" s="1051"/>
      <c r="CI65" s="1051"/>
      <c r="CJ65" s="1051"/>
      <c r="CK65" s="1051"/>
      <c r="CL65" s="1051"/>
      <c r="CM65" s="1051"/>
      <c r="CN65" s="1051"/>
      <c r="CO65" s="1051"/>
      <c r="CP65" s="1051"/>
      <c r="CQ65" s="1051"/>
      <c r="CR65" s="1051"/>
      <c r="CS65" s="1051"/>
      <c r="CT65" s="1051"/>
      <c r="CU65" s="1051"/>
      <c r="CV65" s="1051"/>
      <c r="CW65" s="1051"/>
      <c r="CX65" s="1051"/>
      <c r="CY65" s="1051"/>
      <c r="CZ65" s="1051"/>
      <c r="DA65" s="1051"/>
      <c r="DB65" s="1051"/>
      <c r="DC65" s="1055"/>
    </row>
    <row r="66" spans="2:107" ht="13.2">
      <c r="B66" s="728"/>
      <c r="AN66" s="1046"/>
      <c r="AO66" s="1052"/>
      <c r="AP66" s="1052"/>
      <c r="AQ66" s="1052"/>
      <c r="AR66" s="1052"/>
      <c r="AS66" s="1052"/>
      <c r="AT66" s="1052"/>
      <c r="AU66" s="1052"/>
      <c r="AV66" s="1052"/>
      <c r="AW66" s="1052"/>
      <c r="AX66" s="1052"/>
      <c r="AY66" s="1052"/>
      <c r="AZ66" s="1052"/>
      <c r="BA66" s="1052"/>
      <c r="BB66" s="1052"/>
      <c r="BC66" s="1052"/>
      <c r="BD66" s="1052"/>
      <c r="BE66" s="1052"/>
      <c r="BF66" s="1052"/>
      <c r="BG66" s="1052"/>
      <c r="BH66" s="1052"/>
      <c r="BI66" s="1052"/>
      <c r="BJ66" s="1052"/>
      <c r="BK66" s="1052"/>
      <c r="BL66" s="1052"/>
      <c r="BM66" s="1052"/>
      <c r="BN66" s="1052"/>
      <c r="BO66" s="1052"/>
      <c r="BP66" s="1052"/>
      <c r="BQ66" s="1052"/>
      <c r="BR66" s="1052"/>
      <c r="BS66" s="1052"/>
      <c r="BT66" s="1052"/>
      <c r="BU66" s="1052"/>
      <c r="BV66" s="1052"/>
      <c r="BW66" s="1052"/>
      <c r="BX66" s="1052"/>
      <c r="BY66" s="1052"/>
      <c r="BZ66" s="1052"/>
      <c r="CA66" s="1052"/>
      <c r="CB66" s="1052"/>
      <c r="CC66" s="1052"/>
      <c r="CD66" s="1052"/>
      <c r="CE66" s="1052"/>
      <c r="CF66" s="1052"/>
      <c r="CG66" s="1052"/>
      <c r="CH66" s="1052"/>
      <c r="CI66" s="1052"/>
      <c r="CJ66" s="1052"/>
      <c r="CK66" s="1052"/>
      <c r="CL66" s="1052"/>
      <c r="CM66" s="1052"/>
      <c r="CN66" s="1052"/>
      <c r="CO66" s="1052"/>
      <c r="CP66" s="1052"/>
      <c r="CQ66" s="1052"/>
      <c r="CR66" s="1052"/>
      <c r="CS66" s="1052"/>
      <c r="CT66" s="1052"/>
      <c r="CU66" s="1052"/>
      <c r="CV66" s="1052"/>
      <c r="CW66" s="1052"/>
      <c r="CX66" s="1052"/>
      <c r="CY66" s="1052"/>
      <c r="CZ66" s="1052"/>
      <c r="DA66" s="1052"/>
      <c r="DB66" s="1052"/>
      <c r="DC66" s="1056"/>
    </row>
    <row r="67" spans="2:107" ht="13.2">
      <c r="B67" s="728"/>
      <c r="AN67" s="1046"/>
      <c r="AO67" s="1052"/>
      <c r="AP67" s="1052"/>
      <c r="AQ67" s="1052"/>
      <c r="AR67" s="1052"/>
      <c r="AS67" s="1052"/>
      <c r="AT67" s="1052"/>
      <c r="AU67" s="1052"/>
      <c r="AV67" s="1052"/>
      <c r="AW67" s="1052"/>
      <c r="AX67" s="1052"/>
      <c r="AY67" s="1052"/>
      <c r="AZ67" s="1052"/>
      <c r="BA67" s="1052"/>
      <c r="BB67" s="1052"/>
      <c r="BC67" s="1052"/>
      <c r="BD67" s="1052"/>
      <c r="BE67" s="1052"/>
      <c r="BF67" s="1052"/>
      <c r="BG67" s="1052"/>
      <c r="BH67" s="1052"/>
      <c r="BI67" s="1052"/>
      <c r="BJ67" s="1052"/>
      <c r="BK67" s="1052"/>
      <c r="BL67" s="1052"/>
      <c r="BM67" s="1052"/>
      <c r="BN67" s="1052"/>
      <c r="BO67" s="1052"/>
      <c r="BP67" s="1052"/>
      <c r="BQ67" s="1052"/>
      <c r="BR67" s="1052"/>
      <c r="BS67" s="1052"/>
      <c r="BT67" s="1052"/>
      <c r="BU67" s="1052"/>
      <c r="BV67" s="1052"/>
      <c r="BW67" s="1052"/>
      <c r="BX67" s="1052"/>
      <c r="BY67" s="1052"/>
      <c r="BZ67" s="1052"/>
      <c r="CA67" s="1052"/>
      <c r="CB67" s="1052"/>
      <c r="CC67" s="1052"/>
      <c r="CD67" s="1052"/>
      <c r="CE67" s="1052"/>
      <c r="CF67" s="1052"/>
      <c r="CG67" s="1052"/>
      <c r="CH67" s="1052"/>
      <c r="CI67" s="1052"/>
      <c r="CJ67" s="1052"/>
      <c r="CK67" s="1052"/>
      <c r="CL67" s="1052"/>
      <c r="CM67" s="1052"/>
      <c r="CN67" s="1052"/>
      <c r="CO67" s="1052"/>
      <c r="CP67" s="1052"/>
      <c r="CQ67" s="1052"/>
      <c r="CR67" s="1052"/>
      <c r="CS67" s="1052"/>
      <c r="CT67" s="1052"/>
      <c r="CU67" s="1052"/>
      <c r="CV67" s="1052"/>
      <c r="CW67" s="1052"/>
      <c r="CX67" s="1052"/>
      <c r="CY67" s="1052"/>
      <c r="CZ67" s="1052"/>
      <c r="DA67" s="1052"/>
      <c r="DB67" s="1052"/>
      <c r="DC67" s="1056"/>
    </row>
    <row r="68" spans="2:107" ht="13.2">
      <c r="B68" s="728"/>
      <c r="AN68" s="1046"/>
      <c r="AO68" s="1052"/>
      <c r="AP68" s="1052"/>
      <c r="AQ68" s="1052"/>
      <c r="AR68" s="1052"/>
      <c r="AS68" s="1052"/>
      <c r="AT68" s="1052"/>
      <c r="AU68" s="1052"/>
      <c r="AV68" s="1052"/>
      <c r="AW68" s="1052"/>
      <c r="AX68" s="1052"/>
      <c r="AY68" s="1052"/>
      <c r="AZ68" s="1052"/>
      <c r="BA68" s="1052"/>
      <c r="BB68" s="1052"/>
      <c r="BC68" s="1052"/>
      <c r="BD68" s="1052"/>
      <c r="BE68" s="1052"/>
      <c r="BF68" s="1052"/>
      <c r="BG68" s="1052"/>
      <c r="BH68" s="1052"/>
      <c r="BI68" s="1052"/>
      <c r="BJ68" s="1052"/>
      <c r="BK68" s="1052"/>
      <c r="BL68" s="1052"/>
      <c r="BM68" s="1052"/>
      <c r="BN68" s="1052"/>
      <c r="BO68" s="1052"/>
      <c r="BP68" s="1052"/>
      <c r="BQ68" s="1052"/>
      <c r="BR68" s="1052"/>
      <c r="BS68" s="1052"/>
      <c r="BT68" s="1052"/>
      <c r="BU68" s="1052"/>
      <c r="BV68" s="1052"/>
      <c r="BW68" s="1052"/>
      <c r="BX68" s="1052"/>
      <c r="BY68" s="1052"/>
      <c r="BZ68" s="1052"/>
      <c r="CA68" s="1052"/>
      <c r="CB68" s="1052"/>
      <c r="CC68" s="1052"/>
      <c r="CD68" s="1052"/>
      <c r="CE68" s="1052"/>
      <c r="CF68" s="1052"/>
      <c r="CG68" s="1052"/>
      <c r="CH68" s="1052"/>
      <c r="CI68" s="1052"/>
      <c r="CJ68" s="1052"/>
      <c r="CK68" s="1052"/>
      <c r="CL68" s="1052"/>
      <c r="CM68" s="1052"/>
      <c r="CN68" s="1052"/>
      <c r="CO68" s="1052"/>
      <c r="CP68" s="1052"/>
      <c r="CQ68" s="1052"/>
      <c r="CR68" s="1052"/>
      <c r="CS68" s="1052"/>
      <c r="CT68" s="1052"/>
      <c r="CU68" s="1052"/>
      <c r="CV68" s="1052"/>
      <c r="CW68" s="1052"/>
      <c r="CX68" s="1052"/>
      <c r="CY68" s="1052"/>
      <c r="CZ68" s="1052"/>
      <c r="DA68" s="1052"/>
      <c r="DB68" s="1052"/>
      <c r="DC68" s="1056"/>
    </row>
    <row r="69" spans="2:107" ht="13.2">
      <c r="B69" s="728"/>
      <c r="AN69" s="1047"/>
      <c r="AO69" s="1053"/>
      <c r="AP69" s="1053"/>
      <c r="AQ69" s="1053"/>
      <c r="AR69" s="1053"/>
      <c r="AS69" s="1053"/>
      <c r="AT69" s="1053"/>
      <c r="AU69" s="1053"/>
      <c r="AV69" s="1053"/>
      <c r="AW69" s="1053"/>
      <c r="AX69" s="1053"/>
      <c r="AY69" s="1053"/>
      <c r="AZ69" s="1053"/>
      <c r="BA69" s="1053"/>
      <c r="BB69" s="1053"/>
      <c r="BC69" s="1053"/>
      <c r="BD69" s="1053"/>
      <c r="BE69" s="1053"/>
      <c r="BF69" s="1053"/>
      <c r="BG69" s="1053"/>
      <c r="BH69" s="1053"/>
      <c r="BI69" s="1053"/>
      <c r="BJ69" s="1053"/>
      <c r="BK69" s="1053"/>
      <c r="BL69" s="1053"/>
      <c r="BM69" s="1053"/>
      <c r="BN69" s="1053"/>
      <c r="BO69" s="1053"/>
      <c r="BP69" s="1053"/>
      <c r="BQ69" s="1053"/>
      <c r="BR69" s="1053"/>
      <c r="BS69" s="1053"/>
      <c r="BT69" s="1053"/>
      <c r="BU69" s="1053"/>
      <c r="BV69" s="1053"/>
      <c r="BW69" s="1053"/>
      <c r="BX69" s="1053"/>
      <c r="BY69" s="1053"/>
      <c r="BZ69" s="1053"/>
      <c r="CA69" s="1053"/>
      <c r="CB69" s="1053"/>
      <c r="CC69" s="1053"/>
      <c r="CD69" s="1053"/>
      <c r="CE69" s="1053"/>
      <c r="CF69" s="1053"/>
      <c r="CG69" s="1053"/>
      <c r="CH69" s="1053"/>
      <c r="CI69" s="1053"/>
      <c r="CJ69" s="1053"/>
      <c r="CK69" s="1053"/>
      <c r="CL69" s="1053"/>
      <c r="CM69" s="1053"/>
      <c r="CN69" s="1053"/>
      <c r="CO69" s="1053"/>
      <c r="CP69" s="1053"/>
      <c r="CQ69" s="1053"/>
      <c r="CR69" s="1053"/>
      <c r="CS69" s="1053"/>
      <c r="CT69" s="1053"/>
      <c r="CU69" s="1053"/>
      <c r="CV69" s="1053"/>
      <c r="CW69" s="1053"/>
      <c r="CX69" s="1053"/>
      <c r="CY69" s="1053"/>
      <c r="CZ69" s="1053"/>
      <c r="DA69" s="1053"/>
      <c r="DB69" s="1053"/>
      <c r="DC69" s="1057"/>
    </row>
    <row r="70" spans="2:107" ht="13.2">
      <c r="B70" s="728"/>
      <c r="H70" s="1030"/>
      <c r="I70" s="1030"/>
      <c r="J70" s="1033"/>
      <c r="K70" s="1033"/>
      <c r="L70" s="1040"/>
      <c r="M70" s="1033"/>
      <c r="N70" s="1040"/>
      <c r="AN70" s="1029"/>
      <c r="AO70" s="1029"/>
      <c r="AP70" s="1029"/>
      <c r="AZ70" s="1029"/>
      <c r="BA70" s="1029"/>
      <c r="BB70" s="1029"/>
      <c r="BL70" s="1029"/>
      <c r="BM70" s="1029"/>
      <c r="BN70" s="1029"/>
      <c r="BX70" s="1029"/>
      <c r="BY70" s="1029"/>
      <c r="BZ70" s="1029"/>
      <c r="CJ70" s="1029"/>
      <c r="CK70" s="1029"/>
      <c r="CL70" s="1029"/>
      <c r="CV70" s="1029"/>
      <c r="CW70" s="1029"/>
      <c r="CX70" s="1029"/>
    </row>
    <row r="71" spans="2:107" ht="13.2">
      <c r="B71" s="728"/>
      <c r="G71" s="1028"/>
      <c r="I71" s="1032"/>
      <c r="J71" s="1033"/>
      <c r="K71" s="1033"/>
      <c r="L71" s="1040"/>
      <c r="M71" s="1033"/>
      <c r="N71" s="1040"/>
      <c r="AM71" s="1028"/>
      <c r="AN71" s="363" t="s">
        <v>166</v>
      </c>
    </row>
    <row r="72" spans="2:107" ht="13.2">
      <c r="B72" s="728"/>
      <c r="G72" s="1026"/>
      <c r="H72" s="1026"/>
      <c r="I72" s="1026"/>
      <c r="J72" s="1026"/>
      <c r="K72" s="1034"/>
      <c r="L72" s="1034"/>
      <c r="M72" s="1041"/>
      <c r="N72" s="1041"/>
      <c r="AN72" s="1048"/>
      <c r="AO72" s="321"/>
      <c r="AP72" s="321"/>
      <c r="AQ72" s="321"/>
      <c r="AR72" s="321"/>
      <c r="AS72" s="321"/>
      <c r="AT72" s="321"/>
      <c r="AU72" s="321"/>
      <c r="AV72" s="321"/>
      <c r="AW72" s="321"/>
      <c r="AX72" s="321"/>
      <c r="AY72" s="321"/>
      <c r="AZ72" s="321"/>
      <c r="BA72" s="321"/>
      <c r="BB72" s="321"/>
      <c r="BC72" s="321"/>
      <c r="BD72" s="321"/>
      <c r="BE72" s="321"/>
      <c r="BF72" s="321"/>
      <c r="BG72" s="321"/>
      <c r="BH72" s="321"/>
      <c r="BI72" s="321"/>
      <c r="BJ72" s="321"/>
      <c r="BK72" s="321"/>
      <c r="BL72" s="321"/>
      <c r="BM72" s="321"/>
      <c r="BN72" s="321"/>
      <c r="BO72" s="323"/>
      <c r="BP72" s="1050" t="s">
        <v>533</v>
      </c>
      <c r="BQ72" s="1050"/>
      <c r="BR72" s="1050"/>
      <c r="BS72" s="1050"/>
      <c r="BT72" s="1050"/>
      <c r="BU72" s="1050"/>
      <c r="BV72" s="1050"/>
      <c r="BW72" s="1050"/>
      <c r="BX72" s="1050" t="s">
        <v>534</v>
      </c>
      <c r="BY72" s="1050"/>
      <c r="BZ72" s="1050"/>
      <c r="CA72" s="1050"/>
      <c r="CB72" s="1050"/>
      <c r="CC72" s="1050"/>
      <c r="CD72" s="1050"/>
      <c r="CE72" s="1050"/>
      <c r="CF72" s="1050" t="s">
        <v>535</v>
      </c>
      <c r="CG72" s="1050"/>
      <c r="CH72" s="1050"/>
      <c r="CI72" s="1050"/>
      <c r="CJ72" s="1050"/>
      <c r="CK72" s="1050"/>
      <c r="CL72" s="1050"/>
      <c r="CM72" s="1050"/>
      <c r="CN72" s="1050" t="s">
        <v>536</v>
      </c>
      <c r="CO72" s="1050"/>
      <c r="CP72" s="1050"/>
      <c r="CQ72" s="1050"/>
      <c r="CR72" s="1050"/>
      <c r="CS72" s="1050"/>
      <c r="CT72" s="1050"/>
      <c r="CU72" s="1050"/>
      <c r="CV72" s="1050" t="s">
        <v>251</v>
      </c>
      <c r="CW72" s="1050"/>
      <c r="CX72" s="1050"/>
      <c r="CY72" s="1050"/>
      <c r="CZ72" s="1050"/>
      <c r="DA72" s="1050"/>
      <c r="DB72" s="1050"/>
      <c r="DC72" s="1050"/>
    </row>
    <row r="73" spans="2:107" ht="13.2">
      <c r="B73" s="728"/>
      <c r="G73" s="1027"/>
      <c r="H73" s="1027"/>
      <c r="I73" s="1027"/>
      <c r="J73" s="1027"/>
      <c r="K73" s="1037"/>
      <c r="L73" s="1037"/>
      <c r="M73" s="1037"/>
      <c r="N73" s="1037"/>
      <c r="AM73" s="1029"/>
      <c r="AN73" s="1049" t="s">
        <v>285</v>
      </c>
      <c r="AO73" s="1049"/>
      <c r="AP73" s="1049"/>
      <c r="AQ73" s="1049"/>
      <c r="AR73" s="1049"/>
      <c r="AS73" s="1049"/>
      <c r="AT73" s="1049"/>
      <c r="AU73" s="1049"/>
      <c r="AV73" s="1049"/>
      <c r="AW73" s="1049"/>
      <c r="AX73" s="1049"/>
      <c r="AY73" s="1049"/>
      <c r="AZ73" s="1049"/>
      <c r="BA73" s="1049"/>
      <c r="BB73" s="1049" t="s">
        <v>552</v>
      </c>
      <c r="BC73" s="1049"/>
      <c r="BD73" s="1049"/>
      <c r="BE73" s="1049"/>
      <c r="BF73" s="1049"/>
      <c r="BG73" s="1049"/>
      <c r="BH73" s="1049"/>
      <c r="BI73" s="1049"/>
      <c r="BJ73" s="1049"/>
      <c r="BK73" s="1049"/>
      <c r="BL73" s="1049"/>
      <c r="BM73" s="1049"/>
      <c r="BN73" s="1049"/>
      <c r="BO73" s="1049"/>
      <c r="BP73" s="1054"/>
      <c r="BQ73" s="1054"/>
      <c r="BR73" s="1054"/>
      <c r="BS73" s="1054"/>
      <c r="BT73" s="1054"/>
      <c r="BU73" s="1054"/>
      <c r="BV73" s="1054"/>
      <c r="BW73" s="1054"/>
      <c r="BX73" s="1054"/>
      <c r="BY73" s="1054"/>
      <c r="BZ73" s="1054"/>
      <c r="CA73" s="1054"/>
      <c r="CB73" s="1054"/>
      <c r="CC73" s="1054"/>
      <c r="CD73" s="1054"/>
      <c r="CE73" s="1054"/>
      <c r="CF73" s="1054"/>
      <c r="CG73" s="1054"/>
      <c r="CH73" s="1054"/>
      <c r="CI73" s="1054"/>
      <c r="CJ73" s="1054"/>
      <c r="CK73" s="1054"/>
      <c r="CL73" s="1054"/>
      <c r="CM73" s="1054"/>
      <c r="CN73" s="1054"/>
      <c r="CO73" s="1054"/>
      <c r="CP73" s="1054"/>
      <c r="CQ73" s="1054"/>
      <c r="CR73" s="1054"/>
      <c r="CS73" s="1054"/>
      <c r="CT73" s="1054"/>
      <c r="CU73" s="1054"/>
      <c r="CV73" s="1054"/>
      <c r="CW73" s="1054"/>
      <c r="CX73" s="1054"/>
      <c r="CY73" s="1054"/>
      <c r="CZ73" s="1054"/>
      <c r="DA73" s="1054"/>
      <c r="DB73" s="1054"/>
      <c r="DC73" s="1054"/>
    </row>
    <row r="74" spans="2:107" ht="13.2">
      <c r="B74" s="728"/>
      <c r="G74" s="1027"/>
      <c r="H74" s="1027"/>
      <c r="I74" s="1027"/>
      <c r="J74" s="1027"/>
      <c r="K74" s="1037"/>
      <c r="L74" s="1037"/>
      <c r="M74" s="1037"/>
      <c r="N74" s="1037"/>
      <c r="AM74" s="1029"/>
      <c r="AN74" s="1049"/>
      <c r="AO74" s="1049"/>
      <c r="AP74" s="1049"/>
      <c r="AQ74" s="1049"/>
      <c r="AR74" s="1049"/>
      <c r="AS74" s="1049"/>
      <c r="AT74" s="1049"/>
      <c r="AU74" s="1049"/>
      <c r="AV74" s="1049"/>
      <c r="AW74" s="1049"/>
      <c r="AX74" s="1049"/>
      <c r="AY74" s="1049"/>
      <c r="AZ74" s="1049"/>
      <c r="BA74" s="1049"/>
      <c r="BB74" s="1049"/>
      <c r="BC74" s="1049"/>
      <c r="BD74" s="1049"/>
      <c r="BE74" s="1049"/>
      <c r="BF74" s="1049"/>
      <c r="BG74" s="1049"/>
      <c r="BH74" s="1049"/>
      <c r="BI74" s="1049"/>
      <c r="BJ74" s="1049"/>
      <c r="BK74" s="1049"/>
      <c r="BL74" s="1049"/>
      <c r="BM74" s="1049"/>
      <c r="BN74" s="1049"/>
      <c r="BO74" s="1049"/>
      <c r="BP74" s="1054"/>
      <c r="BQ74" s="1054"/>
      <c r="BR74" s="1054"/>
      <c r="BS74" s="1054"/>
      <c r="BT74" s="1054"/>
      <c r="BU74" s="1054"/>
      <c r="BV74" s="1054"/>
      <c r="BW74" s="1054"/>
      <c r="BX74" s="1054"/>
      <c r="BY74" s="1054"/>
      <c r="BZ74" s="1054"/>
      <c r="CA74" s="1054"/>
      <c r="CB74" s="1054"/>
      <c r="CC74" s="1054"/>
      <c r="CD74" s="1054"/>
      <c r="CE74" s="1054"/>
      <c r="CF74" s="1054"/>
      <c r="CG74" s="1054"/>
      <c r="CH74" s="1054"/>
      <c r="CI74" s="1054"/>
      <c r="CJ74" s="1054"/>
      <c r="CK74" s="1054"/>
      <c r="CL74" s="1054"/>
      <c r="CM74" s="1054"/>
      <c r="CN74" s="1054"/>
      <c r="CO74" s="1054"/>
      <c r="CP74" s="1054"/>
      <c r="CQ74" s="1054"/>
      <c r="CR74" s="1054"/>
      <c r="CS74" s="1054"/>
      <c r="CT74" s="1054"/>
      <c r="CU74" s="1054"/>
      <c r="CV74" s="1054"/>
      <c r="CW74" s="1054"/>
      <c r="CX74" s="1054"/>
      <c r="CY74" s="1054"/>
      <c r="CZ74" s="1054"/>
      <c r="DA74" s="1054"/>
      <c r="DB74" s="1054"/>
      <c r="DC74" s="1054"/>
    </row>
    <row r="75" spans="2:107" ht="13.2">
      <c r="B75" s="728"/>
      <c r="G75" s="1027"/>
      <c r="H75" s="1027"/>
      <c r="I75" s="1026"/>
      <c r="J75" s="1026"/>
      <c r="K75" s="1035"/>
      <c r="L75" s="1035"/>
      <c r="M75" s="1035"/>
      <c r="N75" s="1035"/>
      <c r="AM75" s="1029"/>
      <c r="AN75" s="1049"/>
      <c r="AO75" s="1049"/>
      <c r="AP75" s="1049"/>
      <c r="AQ75" s="1049"/>
      <c r="AR75" s="1049"/>
      <c r="AS75" s="1049"/>
      <c r="AT75" s="1049"/>
      <c r="AU75" s="1049"/>
      <c r="AV75" s="1049"/>
      <c r="AW75" s="1049"/>
      <c r="AX75" s="1049"/>
      <c r="AY75" s="1049"/>
      <c r="AZ75" s="1049"/>
      <c r="BA75" s="1049"/>
      <c r="BB75" s="1049" t="s">
        <v>413</v>
      </c>
      <c r="BC75" s="1049"/>
      <c r="BD75" s="1049"/>
      <c r="BE75" s="1049"/>
      <c r="BF75" s="1049"/>
      <c r="BG75" s="1049"/>
      <c r="BH75" s="1049"/>
      <c r="BI75" s="1049"/>
      <c r="BJ75" s="1049"/>
      <c r="BK75" s="1049"/>
      <c r="BL75" s="1049"/>
      <c r="BM75" s="1049"/>
      <c r="BN75" s="1049"/>
      <c r="BO75" s="1049"/>
      <c r="BP75" s="1054">
        <v>7.9</v>
      </c>
      <c r="BQ75" s="1054"/>
      <c r="BR75" s="1054"/>
      <c r="BS75" s="1054"/>
      <c r="BT75" s="1054"/>
      <c r="BU75" s="1054"/>
      <c r="BV75" s="1054"/>
      <c r="BW75" s="1054"/>
      <c r="BX75" s="1054">
        <v>8.1</v>
      </c>
      <c r="BY75" s="1054"/>
      <c r="BZ75" s="1054"/>
      <c r="CA75" s="1054"/>
      <c r="CB75" s="1054"/>
      <c r="CC75" s="1054"/>
      <c r="CD75" s="1054"/>
      <c r="CE75" s="1054"/>
      <c r="CF75" s="1054">
        <v>8.9</v>
      </c>
      <c r="CG75" s="1054"/>
      <c r="CH75" s="1054"/>
      <c r="CI75" s="1054"/>
      <c r="CJ75" s="1054"/>
      <c r="CK75" s="1054"/>
      <c r="CL75" s="1054"/>
      <c r="CM75" s="1054"/>
      <c r="CN75" s="1054">
        <v>9.5</v>
      </c>
      <c r="CO75" s="1054"/>
      <c r="CP75" s="1054"/>
      <c r="CQ75" s="1054"/>
      <c r="CR75" s="1054"/>
      <c r="CS75" s="1054"/>
      <c r="CT75" s="1054"/>
      <c r="CU75" s="1054"/>
      <c r="CV75" s="1054">
        <v>9.9</v>
      </c>
      <c r="CW75" s="1054"/>
      <c r="CX75" s="1054"/>
      <c r="CY75" s="1054"/>
      <c r="CZ75" s="1054"/>
      <c r="DA75" s="1054"/>
      <c r="DB75" s="1054"/>
      <c r="DC75" s="1054"/>
    </row>
    <row r="76" spans="2:107" ht="13.2">
      <c r="B76" s="728"/>
      <c r="G76" s="1027"/>
      <c r="H76" s="1027"/>
      <c r="I76" s="1026"/>
      <c r="J76" s="1026"/>
      <c r="K76" s="1035"/>
      <c r="L76" s="1035"/>
      <c r="M76" s="1035"/>
      <c r="N76" s="1035"/>
      <c r="AM76" s="1029"/>
      <c r="AN76" s="1049"/>
      <c r="AO76" s="1049"/>
      <c r="AP76" s="1049"/>
      <c r="AQ76" s="1049"/>
      <c r="AR76" s="1049"/>
      <c r="AS76" s="1049"/>
      <c r="AT76" s="1049"/>
      <c r="AU76" s="1049"/>
      <c r="AV76" s="1049"/>
      <c r="AW76" s="1049"/>
      <c r="AX76" s="1049"/>
      <c r="AY76" s="1049"/>
      <c r="AZ76" s="1049"/>
      <c r="BA76" s="1049"/>
      <c r="BB76" s="1049"/>
      <c r="BC76" s="1049"/>
      <c r="BD76" s="1049"/>
      <c r="BE76" s="1049"/>
      <c r="BF76" s="1049"/>
      <c r="BG76" s="1049"/>
      <c r="BH76" s="1049"/>
      <c r="BI76" s="1049"/>
      <c r="BJ76" s="1049"/>
      <c r="BK76" s="1049"/>
      <c r="BL76" s="1049"/>
      <c r="BM76" s="1049"/>
      <c r="BN76" s="1049"/>
      <c r="BO76" s="1049"/>
      <c r="BP76" s="1054"/>
      <c r="BQ76" s="1054"/>
      <c r="BR76" s="1054"/>
      <c r="BS76" s="1054"/>
      <c r="BT76" s="1054"/>
      <c r="BU76" s="1054"/>
      <c r="BV76" s="1054"/>
      <c r="BW76" s="1054"/>
      <c r="BX76" s="1054"/>
      <c r="BY76" s="1054"/>
      <c r="BZ76" s="1054"/>
      <c r="CA76" s="1054"/>
      <c r="CB76" s="1054"/>
      <c r="CC76" s="1054"/>
      <c r="CD76" s="1054"/>
      <c r="CE76" s="1054"/>
      <c r="CF76" s="1054"/>
      <c r="CG76" s="1054"/>
      <c r="CH76" s="1054"/>
      <c r="CI76" s="1054"/>
      <c r="CJ76" s="1054"/>
      <c r="CK76" s="1054"/>
      <c r="CL76" s="1054"/>
      <c r="CM76" s="1054"/>
      <c r="CN76" s="1054"/>
      <c r="CO76" s="1054"/>
      <c r="CP76" s="1054"/>
      <c r="CQ76" s="1054"/>
      <c r="CR76" s="1054"/>
      <c r="CS76" s="1054"/>
      <c r="CT76" s="1054"/>
      <c r="CU76" s="1054"/>
      <c r="CV76" s="1054"/>
      <c r="CW76" s="1054"/>
      <c r="CX76" s="1054"/>
      <c r="CY76" s="1054"/>
      <c r="CZ76" s="1054"/>
      <c r="DA76" s="1054"/>
      <c r="DB76" s="1054"/>
      <c r="DC76" s="1054"/>
    </row>
    <row r="77" spans="2:107" ht="13.2">
      <c r="B77" s="728"/>
      <c r="G77" s="1026"/>
      <c r="H77" s="1026"/>
      <c r="I77" s="1026"/>
      <c r="J77" s="1026"/>
      <c r="K77" s="1037"/>
      <c r="L77" s="1037"/>
      <c r="M77" s="1037"/>
      <c r="N77" s="1037"/>
      <c r="AN77" s="1050" t="s">
        <v>520</v>
      </c>
      <c r="AO77" s="1050"/>
      <c r="AP77" s="1050"/>
      <c r="AQ77" s="1050"/>
      <c r="AR77" s="1050"/>
      <c r="AS77" s="1050"/>
      <c r="AT77" s="1050"/>
      <c r="AU77" s="1050"/>
      <c r="AV77" s="1050"/>
      <c r="AW77" s="1050"/>
      <c r="AX77" s="1050"/>
      <c r="AY77" s="1050"/>
      <c r="AZ77" s="1050"/>
      <c r="BA77" s="1050"/>
      <c r="BB77" s="1049" t="s">
        <v>552</v>
      </c>
      <c r="BC77" s="1049"/>
      <c r="BD77" s="1049"/>
      <c r="BE77" s="1049"/>
      <c r="BF77" s="1049"/>
      <c r="BG77" s="1049"/>
      <c r="BH77" s="1049"/>
      <c r="BI77" s="1049"/>
      <c r="BJ77" s="1049"/>
      <c r="BK77" s="1049"/>
      <c r="BL77" s="1049"/>
      <c r="BM77" s="1049"/>
      <c r="BN77" s="1049"/>
      <c r="BO77" s="1049"/>
      <c r="BP77" s="1054">
        <v>22.7</v>
      </c>
      <c r="BQ77" s="1054"/>
      <c r="BR77" s="1054"/>
      <c r="BS77" s="1054"/>
      <c r="BT77" s="1054"/>
      <c r="BU77" s="1054"/>
      <c r="BV77" s="1054"/>
      <c r="BW77" s="1054"/>
      <c r="BX77" s="1054">
        <v>27.8</v>
      </c>
      <c r="BY77" s="1054"/>
      <c r="BZ77" s="1054"/>
      <c r="CA77" s="1054"/>
      <c r="CB77" s="1054"/>
      <c r="CC77" s="1054"/>
      <c r="CD77" s="1054"/>
      <c r="CE77" s="1054"/>
      <c r="CF77" s="1054">
        <v>19</v>
      </c>
      <c r="CG77" s="1054"/>
      <c r="CH77" s="1054"/>
      <c r="CI77" s="1054"/>
      <c r="CJ77" s="1054"/>
      <c r="CK77" s="1054"/>
      <c r="CL77" s="1054"/>
      <c r="CM77" s="1054"/>
      <c r="CN77" s="1054">
        <v>4</v>
      </c>
      <c r="CO77" s="1054"/>
      <c r="CP77" s="1054"/>
      <c r="CQ77" s="1054"/>
      <c r="CR77" s="1054"/>
      <c r="CS77" s="1054"/>
      <c r="CT77" s="1054"/>
      <c r="CU77" s="1054"/>
      <c r="CV77" s="1054">
        <v>0.4</v>
      </c>
      <c r="CW77" s="1054"/>
      <c r="CX77" s="1054"/>
      <c r="CY77" s="1054"/>
      <c r="CZ77" s="1054"/>
      <c r="DA77" s="1054"/>
      <c r="DB77" s="1054"/>
      <c r="DC77" s="1054"/>
    </row>
    <row r="78" spans="2:107" ht="13.2">
      <c r="B78" s="728"/>
      <c r="G78" s="1026"/>
      <c r="H78" s="1026"/>
      <c r="I78" s="1026"/>
      <c r="J78" s="1026"/>
      <c r="K78" s="1037"/>
      <c r="L78" s="1037"/>
      <c r="M78" s="1037"/>
      <c r="N78" s="1037"/>
      <c r="AN78" s="1050"/>
      <c r="AO78" s="1050"/>
      <c r="AP78" s="1050"/>
      <c r="AQ78" s="1050"/>
      <c r="AR78" s="1050"/>
      <c r="AS78" s="1050"/>
      <c r="AT78" s="1050"/>
      <c r="AU78" s="1050"/>
      <c r="AV78" s="1050"/>
      <c r="AW78" s="1050"/>
      <c r="AX78" s="1050"/>
      <c r="AY78" s="1050"/>
      <c r="AZ78" s="1050"/>
      <c r="BA78" s="1050"/>
      <c r="BB78" s="1049"/>
      <c r="BC78" s="1049"/>
      <c r="BD78" s="1049"/>
      <c r="BE78" s="1049"/>
      <c r="BF78" s="1049"/>
      <c r="BG78" s="1049"/>
      <c r="BH78" s="1049"/>
      <c r="BI78" s="1049"/>
      <c r="BJ78" s="1049"/>
      <c r="BK78" s="1049"/>
      <c r="BL78" s="1049"/>
      <c r="BM78" s="1049"/>
      <c r="BN78" s="1049"/>
      <c r="BO78" s="1049"/>
      <c r="BP78" s="1054"/>
      <c r="BQ78" s="1054"/>
      <c r="BR78" s="1054"/>
      <c r="BS78" s="1054"/>
      <c r="BT78" s="1054"/>
      <c r="BU78" s="1054"/>
      <c r="BV78" s="1054"/>
      <c r="BW78" s="1054"/>
      <c r="BX78" s="1054"/>
      <c r="BY78" s="1054"/>
      <c r="BZ78" s="1054"/>
      <c r="CA78" s="1054"/>
      <c r="CB78" s="1054"/>
      <c r="CC78" s="1054"/>
      <c r="CD78" s="1054"/>
      <c r="CE78" s="1054"/>
      <c r="CF78" s="1054"/>
      <c r="CG78" s="1054"/>
      <c r="CH78" s="1054"/>
      <c r="CI78" s="1054"/>
      <c r="CJ78" s="1054"/>
      <c r="CK78" s="1054"/>
      <c r="CL78" s="1054"/>
      <c r="CM78" s="1054"/>
      <c r="CN78" s="1054"/>
      <c r="CO78" s="1054"/>
      <c r="CP78" s="1054"/>
      <c r="CQ78" s="1054"/>
      <c r="CR78" s="1054"/>
      <c r="CS78" s="1054"/>
      <c r="CT78" s="1054"/>
      <c r="CU78" s="1054"/>
      <c r="CV78" s="1054"/>
      <c r="CW78" s="1054"/>
      <c r="CX78" s="1054"/>
      <c r="CY78" s="1054"/>
      <c r="CZ78" s="1054"/>
      <c r="DA78" s="1054"/>
      <c r="DB78" s="1054"/>
      <c r="DC78" s="1054"/>
    </row>
    <row r="79" spans="2:107" ht="13.2">
      <c r="B79" s="728"/>
      <c r="G79" s="1026"/>
      <c r="H79" s="1026"/>
      <c r="I79" s="1032"/>
      <c r="J79" s="1032"/>
      <c r="K79" s="1038"/>
      <c r="L79" s="1038"/>
      <c r="M79" s="1038"/>
      <c r="N79" s="1038"/>
      <c r="AN79" s="1050"/>
      <c r="AO79" s="1050"/>
      <c r="AP79" s="1050"/>
      <c r="AQ79" s="1050"/>
      <c r="AR79" s="1050"/>
      <c r="AS79" s="1050"/>
      <c r="AT79" s="1050"/>
      <c r="AU79" s="1050"/>
      <c r="AV79" s="1050"/>
      <c r="AW79" s="1050"/>
      <c r="AX79" s="1050"/>
      <c r="AY79" s="1050"/>
      <c r="AZ79" s="1050"/>
      <c r="BA79" s="1050"/>
      <c r="BB79" s="1049" t="s">
        <v>413</v>
      </c>
      <c r="BC79" s="1049"/>
      <c r="BD79" s="1049"/>
      <c r="BE79" s="1049"/>
      <c r="BF79" s="1049"/>
      <c r="BG79" s="1049"/>
      <c r="BH79" s="1049"/>
      <c r="BI79" s="1049"/>
      <c r="BJ79" s="1049"/>
      <c r="BK79" s="1049"/>
      <c r="BL79" s="1049"/>
      <c r="BM79" s="1049"/>
      <c r="BN79" s="1049"/>
      <c r="BO79" s="1049"/>
      <c r="BP79" s="1054">
        <v>7.7</v>
      </c>
      <c r="BQ79" s="1054"/>
      <c r="BR79" s="1054"/>
      <c r="BS79" s="1054"/>
      <c r="BT79" s="1054"/>
      <c r="BU79" s="1054"/>
      <c r="BV79" s="1054"/>
      <c r="BW79" s="1054"/>
      <c r="BX79" s="1054">
        <v>7.5</v>
      </c>
      <c r="BY79" s="1054"/>
      <c r="BZ79" s="1054"/>
      <c r="CA79" s="1054"/>
      <c r="CB79" s="1054"/>
      <c r="CC79" s="1054"/>
      <c r="CD79" s="1054"/>
      <c r="CE79" s="1054"/>
      <c r="CF79" s="1054">
        <v>8</v>
      </c>
      <c r="CG79" s="1054"/>
      <c r="CH79" s="1054"/>
      <c r="CI79" s="1054"/>
      <c r="CJ79" s="1054"/>
      <c r="CK79" s="1054"/>
      <c r="CL79" s="1054"/>
      <c r="CM79" s="1054"/>
      <c r="CN79" s="1054">
        <v>8</v>
      </c>
      <c r="CO79" s="1054"/>
      <c r="CP79" s="1054"/>
      <c r="CQ79" s="1054"/>
      <c r="CR79" s="1054"/>
      <c r="CS79" s="1054"/>
      <c r="CT79" s="1054"/>
      <c r="CU79" s="1054"/>
      <c r="CV79" s="1054">
        <v>8.3000000000000007</v>
      </c>
      <c r="CW79" s="1054"/>
      <c r="CX79" s="1054"/>
      <c r="CY79" s="1054"/>
      <c r="CZ79" s="1054"/>
      <c r="DA79" s="1054"/>
      <c r="DB79" s="1054"/>
      <c r="DC79" s="1054"/>
    </row>
    <row r="80" spans="2:107" ht="13.2">
      <c r="B80" s="728"/>
      <c r="G80" s="1026"/>
      <c r="H80" s="1026"/>
      <c r="I80" s="1032"/>
      <c r="J80" s="1032"/>
      <c r="K80" s="1038"/>
      <c r="L80" s="1038"/>
      <c r="M80" s="1038"/>
      <c r="N80" s="1038"/>
      <c r="AN80" s="1050"/>
      <c r="AO80" s="1050"/>
      <c r="AP80" s="1050"/>
      <c r="AQ80" s="1050"/>
      <c r="AR80" s="1050"/>
      <c r="AS80" s="1050"/>
      <c r="AT80" s="1050"/>
      <c r="AU80" s="1050"/>
      <c r="AV80" s="1050"/>
      <c r="AW80" s="1050"/>
      <c r="AX80" s="1050"/>
      <c r="AY80" s="1050"/>
      <c r="AZ80" s="1050"/>
      <c r="BA80" s="1050"/>
      <c r="BB80" s="1049"/>
      <c r="BC80" s="1049"/>
      <c r="BD80" s="1049"/>
      <c r="BE80" s="1049"/>
      <c r="BF80" s="1049"/>
      <c r="BG80" s="1049"/>
      <c r="BH80" s="1049"/>
      <c r="BI80" s="1049"/>
      <c r="BJ80" s="1049"/>
      <c r="BK80" s="1049"/>
      <c r="BL80" s="1049"/>
      <c r="BM80" s="1049"/>
      <c r="BN80" s="1049"/>
      <c r="BO80" s="1049"/>
      <c r="BP80" s="1054"/>
      <c r="BQ80" s="1054"/>
      <c r="BR80" s="1054"/>
      <c r="BS80" s="1054"/>
      <c r="BT80" s="1054"/>
      <c r="BU80" s="1054"/>
      <c r="BV80" s="1054"/>
      <c r="BW80" s="1054"/>
      <c r="BX80" s="1054"/>
      <c r="BY80" s="1054"/>
      <c r="BZ80" s="1054"/>
      <c r="CA80" s="1054"/>
      <c r="CB80" s="1054"/>
      <c r="CC80" s="1054"/>
      <c r="CD80" s="1054"/>
      <c r="CE80" s="1054"/>
      <c r="CF80" s="1054"/>
      <c r="CG80" s="1054"/>
      <c r="CH80" s="1054"/>
      <c r="CI80" s="1054"/>
      <c r="CJ80" s="1054"/>
      <c r="CK80" s="1054"/>
      <c r="CL80" s="1054"/>
      <c r="CM80" s="1054"/>
      <c r="CN80" s="1054"/>
      <c r="CO80" s="1054"/>
      <c r="CP80" s="1054"/>
      <c r="CQ80" s="1054"/>
      <c r="CR80" s="1054"/>
      <c r="CS80" s="1054"/>
      <c r="CT80" s="1054"/>
      <c r="CU80" s="1054"/>
      <c r="CV80" s="1054"/>
      <c r="CW80" s="1054"/>
      <c r="CX80" s="1054"/>
      <c r="CY80" s="1054"/>
      <c r="CZ80" s="1054"/>
      <c r="DA80" s="1054"/>
      <c r="DB80" s="1054"/>
      <c r="DC80" s="1054"/>
    </row>
    <row r="81" spans="2:109" ht="13.2">
      <c r="B81" s="728"/>
    </row>
    <row r="82" spans="2:109" ht="16.2">
      <c r="B82" s="728"/>
      <c r="K82" s="1039"/>
      <c r="L82" s="1039"/>
      <c r="M82" s="1039"/>
      <c r="N82" s="1039"/>
      <c r="AQ82" s="1039"/>
      <c r="AR82" s="1039"/>
      <c r="AS82" s="1039"/>
      <c r="AT82" s="1039"/>
      <c r="BC82" s="1039"/>
      <c r="BD82" s="1039"/>
      <c r="BE82" s="1039"/>
      <c r="BF82" s="1039"/>
      <c r="BO82" s="1039"/>
      <c r="BP82" s="1039"/>
      <c r="BQ82" s="1039"/>
      <c r="BR82" s="1039"/>
      <c r="CA82" s="1039"/>
      <c r="CB82" s="1039"/>
      <c r="CC82" s="1039"/>
      <c r="CD82" s="1039"/>
      <c r="CM82" s="1039"/>
      <c r="CN82" s="1039"/>
      <c r="CO82" s="1039"/>
      <c r="CP82" s="1039"/>
      <c r="CY82" s="1039"/>
      <c r="CZ82" s="1039"/>
      <c r="DA82" s="1039"/>
      <c r="DB82" s="1039"/>
      <c r="DC82" s="1039"/>
    </row>
    <row r="83" spans="2:109" ht="13.2">
      <c r="B83" s="738"/>
      <c r="C83" s="736"/>
      <c r="D83" s="736"/>
      <c r="E83" s="736"/>
      <c r="F83" s="736"/>
      <c r="G83" s="736"/>
      <c r="H83" s="736"/>
      <c r="I83" s="736"/>
      <c r="J83" s="736"/>
      <c r="K83" s="736"/>
      <c r="L83" s="736"/>
      <c r="M83" s="736"/>
      <c r="N83" s="736"/>
      <c r="O83" s="736"/>
      <c r="P83" s="736"/>
      <c r="Q83" s="736"/>
      <c r="R83" s="736"/>
      <c r="S83" s="736"/>
      <c r="T83" s="736"/>
      <c r="U83" s="736"/>
      <c r="V83" s="736"/>
      <c r="W83" s="736"/>
      <c r="X83" s="736"/>
      <c r="Y83" s="736"/>
      <c r="Z83" s="736"/>
      <c r="AA83" s="736"/>
      <c r="AB83" s="736"/>
      <c r="AC83" s="736"/>
      <c r="AD83" s="736"/>
      <c r="AE83" s="736"/>
      <c r="AF83" s="736"/>
      <c r="AG83" s="736"/>
      <c r="AH83" s="736"/>
      <c r="AI83" s="736"/>
      <c r="AJ83" s="736"/>
      <c r="AK83" s="736"/>
      <c r="AL83" s="736"/>
      <c r="AM83" s="736"/>
      <c r="AN83" s="736"/>
      <c r="AO83" s="736"/>
      <c r="AP83" s="736"/>
      <c r="AQ83" s="736"/>
      <c r="AR83" s="736"/>
      <c r="AS83" s="736"/>
      <c r="AT83" s="736"/>
      <c r="AU83" s="736"/>
      <c r="AV83" s="736"/>
      <c r="AW83" s="736"/>
      <c r="AX83" s="736"/>
      <c r="AY83" s="736"/>
      <c r="AZ83" s="736"/>
      <c r="BA83" s="736"/>
      <c r="BB83" s="736"/>
      <c r="BC83" s="736"/>
      <c r="BD83" s="736"/>
      <c r="BE83" s="736"/>
      <c r="BF83" s="736"/>
      <c r="BG83" s="736"/>
      <c r="BH83" s="736"/>
      <c r="BI83" s="736"/>
      <c r="BJ83" s="736"/>
      <c r="BK83" s="736"/>
      <c r="BL83" s="736"/>
      <c r="BM83" s="736"/>
      <c r="BN83" s="736"/>
      <c r="BO83" s="736"/>
      <c r="BP83" s="736"/>
      <c r="BQ83" s="736"/>
      <c r="BR83" s="736"/>
      <c r="BS83" s="736"/>
      <c r="BT83" s="736"/>
      <c r="BU83" s="736"/>
      <c r="BV83" s="736"/>
      <c r="BW83" s="736"/>
      <c r="BX83" s="736"/>
      <c r="BY83" s="736"/>
      <c r="BZ83" s="736"/>
      <c r="CA83" s="736"/>
      <c r="CB83" s="736"/>
      <c r="CC83" s="736"/>
      <c r="CD83" s="736"/>
      <c r="CE83" s="736"/>
      <c r="CF83" s="736"/>
      <c r="CG83" s="736"/>
      <c r="CH83" s="736"/>
      <c r="CI83" s="736"/>
      <c r="CJ83" s="736"/>
      <c r="CK83" s="736"/>
      <c r="CL83" s="736"/>
      <c r="CM83" s="736"/>
      <c r="CN83" s="736"/>
      <c r="CO83" s="736"/>
      <c r="CP83" s="736"/>
      <c r="CQ83" s="736"/>
      <c r="CR83" s="736"/>
      <c r="CS83" s="736"/>
      <c r="CT83" s="736"/>
      <c r="CU83" s="736"/>
      <c r="CV83" s="736"/>
      <c r="CW83" s="736"/>
      <c r="CX83" s="736"/>
      <c r="CY83" s="736"/>
      <c r="CZ83" s="736"/>
      <c r="DA83" s="736"/>
      <c r="DB83" s="736"/>
      <c r="DC83" s="736"/>
      <c r="DD83" s="835"/>
    </row>
    <row r="84" spans="2:109" ht="13.2">
      <c r="DD84" s="829"/>
      <c r="DE84" s="829"/>
    </row>
    <row r="85" spans="2:109" ht="13.2">
      <c r="DD85" s="829"/>
      <c r="DE85" s="829"/>
    </row>
  </sheetData>
  <sheetProtection algorithmName="SHA-512" hashValue="9WjSsDy17p2sdo836AlShYAXjMKh76sCQcDsvTFu/usCfBxiK9hZ36fHS/WsU4hHsWnKJ5yndCccYFAhYSf2HQ==" saltValue="d8rcfY97wDIrNSXVQQMplg=="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V53:DC54"/>
    <mergeCell ref="G55:H58"/>
    <mergeCell ref="I55:J56"/>
    <mergeCell ref="K55:K56"/>
    <mergeCell ref="L55:L56"/>
    <mergeCell ref="M55:M56"/>
    <mergeCell ref="N55:N56"/>
    <mergeCell ref="AN55:BA58"/>
    <mergeCell ref="BB55:BO56"/>
    <mergeCell ref="BP55:BW5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CV79:DC80"/>
  </mergeCells>
  <phoneticPr fontId="6"/>
  <printOptions horizontalCentered="1" verticalCentered="1"/>
  <pageMargins left="0" right="0" top="0.19685039370078741" bottom="0.31496062992125984" header="0.39370078740157483" footer="0"/>
  <pageSetup paperSize="9" fitToWidth="1" fitToHeight="1" orientation="portrait"/>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70" workbookViewId="0"/>
  </sheetViews>
  <sheetFormatPr defaultColWidth="0" defaultRowHeight="13.5" customHeight="1" zeroHeight="1"/>
  <cols>
    <col min="1" max="34" width="2.44140625" style="725" customWidth="1"/>
    <col min="35" max="122" width="2.44140625" style="726" customWidth="1"/>
    <col min="123" max="16384" width="2.44140625" style="726" hidden="1" customWidth="1"/>
  </cols>
  <sheetData>
    <row r="1" spans="1:34"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1:34" ht="13.2">
      <c r="S2" s="726"/>
      <c r="AH2" s="726"/>
    </row>
    <row r="3" spans="1:34"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1:34" ht="13.2"/>
    <row r="5" spans="1:34" ht="13.2"/>
    <row r="6" spans="1:34" ht="13.2"/>
    <row r="7" spans="1:34" ht="13.2"/>
    <row r="8" spans="1:34" ht="13.2"/>
    <row r="9" spans="1:34" ht="13.2">
      <c r="AH9" s="726"/>
    </row>
    <row r="10" spans="1:34" ht="13.2"/>
    <row r="11" spans="1:34" ht="13.2"/>
    <row r="12" spans="1:34" ht="13.2"/>
    <row r="13" spans="1:34" ht="13.2"/>
    <row r="14" spans="1:34" ht="13.2"/>
    <row r="15" spans="1:34" ht="13.2"/>
    <row r="16" spans="1:34" ht="13.2"/>
    <row r="17" spans="12:34" ht="13.2">
      <c r="AH17" s="726"/>
    </row>
    <row r="18" spans="12:34" ht="13.2"/>
    <row r="19" spans="12:34" ht="13.2"/>
    <row r="20" spans="12:34" ht="13.2">
      <c r="AH20" s="726"/>
    </row>
    <row r="21" spans="12:34" ht="13.2">
      <c r="AH21" s="726"/>
    </row>
    <row r="22" spans="12:34" ht="13.2"/>
    <row r="23" spans="12:34" ht="13.2"/>
    <row r="24" spans="12:34" ht="13.2">
      <c r="Q24" s="726"/>
    </row>
    <row r="25" spans="12:34" ht="13.2"/>
    <row r="26" spans="12:34" ht="13.2"/>
    <row r="27" spans="12:34" ht="13.2"/>
    <row r="28" spans="12:34" ht="13.2">
      <c r="O28" s="726"/>
      <c r="T28" s="726"/>
      <c r="AH28" s="726"/>
    </row>
    <row r="29" spans="12:34" ht="13.2"/>
    <row r="30" spans="12:34" ht="13.2"/>
    <row r="31" spans="12:34" ht="13.2">
      <c r="Q31" s="726"/>
    </row>
    <row r="32" spans="12:34" ht="13.2">
      <c r="L32" s="726"/>
    </row>
    <row r="33" spans="2:34" ht="13.2">
      <c r="C33" s="726"/>
      <c r="E33" s="726"/>
      <c r="G33" s="726"/>
      <c r="I33" s="726"/>
      <c r="X33" s="726"/>
    </row>
    <row r="34" spans="2:34" ht="13.2">
      <c r="B34" s="726"/>
      <c r="P34" s="726"/>
      <c r="R34" s="726"/>
      <c r="T34" s="726"/>
    </row>
    <row r="35" spans="2:34" ht="13.2">
      <c r="D35" s="726"/>
      <c r="W35" s="726"/>
      <c r="AC35" s="726"/>
      <c r="AD35" s="726"/>
      <c r="AE35" s="726"/>
      <c r="AF35" s="726"/>
      <c r="AG35" s="726"/>
      <c r="AH35" s="726"/>
    </row>
    <row r="36" spans="2:34" ht="13.2">
      <c r="H36" s="726"/>
      <c r="J36" s="726"/>
      <c r="K36" s="726"/>
      <c r="M36" s="726"/>
      <c r="Y36" s="726"/>
      <c r="Z36" s="726"/>
      <c r="AA36" s="726"/>
      <c r="AB36" s="726"/>
      <c r="AC36" s="726"/>
      <c r="AD36" s="726"/>
      <c r="AE36" s="726"/>
      <c r="AF36" s="726"/>
      <c r="AG36" s="726"/>
      <c r="AH36" s="726"/>
    </row>
    <row r="37" spans="2:34" ht="13.2">
      <c r="AH37" s="726"/>
    </row>
    <row r="38" spans="2:34" ht="13.2">
      <c r="AG38" s="726"/>
      <c r="AH38" s="726"/>
    </row>
    <row r="39" spans="2:34" ht="13.2"/>
    <row r="40" spans="2:34" ht="13.2">
      <c r="X40" s="726"/>
    </row>
    <row r="41" spans="2:34" ht="13.2">
      <c r="R41" s="726"/>
    </row>
    <row r="42" spans="2:34" ht="13.2">
      <c r="W42" s="726"/>
    </row>
    <row r="43" spans="2:34" ht="13.2">
      <c r="Y43" s="726"/>
      <c r="Z43" s="726"/>
      <c r="AA43" s="726"/>
      <c r="AB43" s="726"/>
      <c r="AC43" s="726"/>
      <c r="AD43" s="726"/>
      <c r="AE43" s="726"/>
      <c r="AF43" s="726"/>
      <c r="AG43" s="726"/>
      <c r="AH43" s="726"/>
    </row>
    <row r="44" spans="2:34" ht="13.2">
      <c r="AH44" s="726"/>
    </row>
    <row r="45" spans="2:34" ht="13.2">
      <c r="X45" s="726"/>
    </row>
    <row r="46" spans="2:34" ht="13.2"/>
    <row r="47" spans="2:34" ht="13.2"/>
    <row r="48" spans="2:34" ht="13.2">
      <c r="W48" s="726"/>
      <c r="Y48" s="726"/>
      <c r="Z48" s="726"/>
      <c r="AA48" s="726"/>
      <c r="AB48" s="726"/>
      <c r="AC48" s="726"/>
      <c r="AD48" s="726"/>
      <c r="AE48" s="726"/>
      <c r="AF48" s="726"/>
      <c r="AG48" s="726"/>
      <c r="AH48" s="726"/>
    </row>
    <row r="49" spans="28:34" ht="13.2"/>
    <row r="50" spans="28:34" ht="13.2">
      <c r="AE50" s="726"/>
      <c r="AF50" s="726"/>
      <c r="AG50" s="726"/>
      <c r="AH50" s="726"/>
    </row>
    <row r="51" spans="28:34" ht="13.2">
      <c r="AC51" s="726"/>
      <c r="AD51" s="726"/>
      <c r="AE51" s="726"/>
      <c r="AF51" s="726"/>
      <c r="AG51" s="726"/>
      <c r="AH51" s="726"/>
    </row>
    <row r="52" spans="28:34" ht="13.2"/>
    <row r="53" spans="28:34" ht="13.2">
      <c r="AF53" s="726"/>
      <c r="AG53" s="726"/>
      <c r="AH53" s="726"/>
    </row>
    <row r="54" spans="28:34" ht="13.2">
      <c r="AH54" s="726"/>
    </row>
    <row r="55" spans="28:34" ht="13.2"/>
    <row r="56" spans="28:34" ht="13.2">
      <c r="AB56" s="726"/>
      <c r="AC56" s="726"/>
      <c r="AD56" s="726"/>
      <c r="AE56" s="726"/>
      <c r="AF56" s="726"/>
      <c r="AG56" s="726"/>
      <c r="AH56" s="726"/>
    </row>
    <row r="57" spans="28:34" ht="13.2">
      <c r="AH57" s="726"/>
    </row>
    <row r="58" spans="28:34" ht="13.2">
      <c r="AH58" s="726"/>
    </row>
    <row r="59" spans="28:34" ht="13.2"/>
    <row r="60" spans="28:34" ht="13.2"/>
    <row r="61" spans="28:34" ht="13.2"/>
    <row r="62" spans="28:34" ht="13.2"/>
    <row r="63" spans="28:34" ht="13.2">
      <c r="AH63" s="726"/>
    </row>
    <row r="64" spans="28:34" ht="13.2">
      <c r="AG64" s="726"/>
      <c r="AH64" s="726"/>
    </row>
    <row r="65" spans="28:34" ht="13.2"/>
    <row r="66" spans="28:34" ht="13.2"/>
    <row r="67" spans="28:34" ht="13.2"/>
    <row r="68" spans="28:34" ht="13.2">
      <c r="AB68" s="726"/>
      <c r="AC68" s="726"/>
      <c r="AD68" s="726"/>
      <c r="AE68" s="726"/>
      <c r="AF68" s="726"/>
      <c r="AG68" s="726"/>
      <c r="AH68" s="726"/>
    </row>
    <row r="69" spans="28:34" ht="13.2">
      <c r="AF69" s="726"/>
      <c r="AG69" s="726"/>
      <c r="AH69" s="726"/>
    </row>
    <row r="70" spans="28:34" ht="13.2"/>
    <row r="71" spans="28:34" ht="13.2"/>
    <row r="72" spans="28:34" ht="13.2"/>
    <row r="73" spans="28:34" ht="13.2"/>
    <row r="74" spans="28:34" ht="13.2"/>
    <row r="75" spans="28:34" ht="13.2">
      <c r="AH75" s="726"/>
    </row>
    <row r="76" spans="28:34" ht="13.2">
      <c r="AF76" s="726"/>
      <c r="AG76" s="726"/>
      <c r="AH76" s="726"/>
    </row>
    <row r="77" spans="28:34" ht="13.2">
      <c r="AG77" s="726"/>
      <c r="AH77" s="726"/>
    </row>
    <row r="78" spans="28:34" ht="13.2"/>
    <row r="79" spans="28:34" ht="13.2"/>
    <row r="80" spans="28:34" ht="13.2"/>
    <row r="81" spans="25:34" ht="13.2"/>
    <row r="82" spans="25:34" ht="13.2">
      <c r="Y82" s="726"/>
    </row>
    <row r="83" spans="25:34" ht="13.2">
      <c r="Y83" s="726"/>
      <c r="Z83" s="726"/>
      <c r="AA83" s="726"/>
      <c r="AB83" s="726"/>
      <c r="AC83" s="726"/>
      <c r="AD83" s="726"/>
      <c r="AE83" s="726"/>
      <c r="AF83" s="726"/>
      <c r="AG83" s="726"/>
      <c r="AH83" s="726"/>
    </row>
    <row r="84" spans="25:34" ht="13.2"/>
    <row r="85" spans="25:34" ht="13.2"/>
    <row r="86" spans="25:34" ht="13.2"/>
    <row r="87" spans="25:34" ht="13.2"/>
    <row r="88" spans="25:34" ht="13.2">
      <c r="AH88" s="726"/>
    </row>
    <row r="89" spans="25:34" ht="13.2"/>
    <row r="90" spans="25:34" ht="13.2"/>
    <row r="91" spans="25:34" ht="13.2"/>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102</v>
      </c>
    </row>
  </sheetData>
  <sheetProtection algorithmName="SHA-512" hashValue="YyYXJ9B20MIW6yfIU1hERezHTWTcBKsQ9InUuQhRpNn5OgxlTzNtf22NxK0xr49IQhoQiB1V28LMAu88G3OJiA==" saltValue="3SsVT0/N5lbk/Pa9u4D9lw==" spinCount="100000" sheet="1" objects="1" scenarios="1"/>
  <phoneticPr fontId="6"/>
  <printOptions horizontalCentered="1" verticalCentered="1"/>
  <pageMargins left="0" right="0" top="0.19685039370078741" bottom="0" header="0.39370078740157483" footer="0"/>
  <pageSetup paperSize="9" fitToWidth="1" fitToHeight="1" orientation="portrait"/>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sheetPr>
    <pageSetUpPr fitToPage="1"/>
  </sheetPr>
  <dimension ref="A1:DR125"/>
  <sheetViews>
    <sheetView showGridLines="0" zoomScale="70" zoomScaleNormal="70" zoomScaleSheetLayoutView="55" workbookViewId="0"/>
  </sheetViews>
  <sheetFormatPr defaultColWidth="0" defaultRowHeight="13.5" customHeight="1" zeroHeight="1"/>
  <cols>
    <col min="1" max="34" width="2.44140625" style="725" customWidth="1"/>
    <col min="35" max="122" width="2.44140625" style="726" customWidth="1"/>
    <col min="123" max="16384" width="2.44140625" style="726" hidden="1" customWidth="1"/>
  </cols>
  <sheetData>
    <row r="1" spans="2:34"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row>
    <row r="2" spans="2:34" ht="13.2">
      <c r="S2" s="726"/>
      <c r="AH2" s="726"/>
    </row>
    <row r="3" spans="2:34"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row>
    <row r="4" spans="2:34" ht="13.2"/>
    <row r="5" spans="2:34" ht="13.2"/>
    <row r="6" spans="2:34" ht="13.2"/>
    <row r="7" spans="2:34" ht="13.2"/>
    <row r="8" spans="2:34" ht="13.2"/>
    <row r="9" spans="2:34" ht="13.2">
      <c r="AH9" s="726"/>
    </row>
    <row r="10" spans="2:34" ht="13.2"/>
    <row r="11" spans="2:34" ht="13.2"/>
    <row r="12" spans="2:34" ht="13.2"/>
    <row r="13" spans="2:34" ht="13.2"/>
    <row r="14" spans="2:34" ht="13.2"/>
    <row r="15" spans="2:34" ht="13.2"/>
    <row r="16" spans="2:34" ht="13.2"/>
    <row r="17" spans="12:34" ht="13.2">
      <c r="AH17" s="726"/>
    </row>
    <row r="18" spans="12:34" ht="13.2"/>
    <row r="19" spans="12:34" ht="13.2"/>
    <row r="20" spans="12:34" ht="13.2">
      <c r="AH20" s="726"/>
    </row>
    <row r="21" spans="12:34" ht="13.2">
      <c r="AH21" s="726"/>
    </row>
    <row r="22" spans="12:34" ht="13.2"/>
    <row r="23" spans="12:34" ht="13.2"/>
    <row r="24" spans="12:34" ht="13.2">
      <c r="Q24" s="726"/>
    </row>
    <row r="25" spans="12:34" ht="13.2"/>
    <row r="26" spans="12:34" ht="13.2"/>
    <row r="27" spans="12:34" ht="13.2"/>
    <row r="28" spans="12:34" ht="13.2">
      <c r="O28" s="726"/>
      <c r="T28" s="726"/>
      <c r="AH28" s="726"/>
    </row>
    <row r="29" spans="12:34" ht="13.2"/>
    <row r="30" spans="12:34" ht="13.2"/>
    <row r="31" spans="12:34" ht="13.2">
      <c r="Q31" s="726"/>
    </row>
    <row r="32" spans="12:34" ht="13.2">
      <c r="L32" s="726"/>
    </row>
    <row r="33" spans="2:34" ht="13.2">
      <c r="C33" s="726"/>
      <c r="E33" s="726"/>
      <c r="G33" s="726"/>
      <c r="I33" s="726"/>
      <c r="X33" s="726"/>
    </row>
    <row r="34" spans="2:34" ht="13.2">
      <c r="B34" s="726"/>
      <c r="P34" s="726"/>
      <c r="R34" s="726"/>
      <c r="T34" s="726"/>
    </row>
    <row r="35" spans="2:34" ht="13.2">
      <c r="D35" s="726"/>
      <c r="W35" s="726"/>
      <c r="AC35" s="726"/>
      <c r="AD35" s="726"/>
      <c r="AE35" s="726"/>
      <c r="AF35" s="726"/>
      <c r="AG35" s="726"/>
      <c r="AH35" s="726"/>
    </row>
    <row r="36" spans="2:34" ht="13.2">
      <c r="H36" s="726"/>
      <c r="J36" s="726"/>
      <c r="K36" s="726"/>
      <c r="M36" s="726"/>
      <c r="Y36" s="726"/>
      <c r="Z36" s="726"/>
      <c r="AA36" s="726"/>
      <c r="AB36" s="726"/>
      <c r="AC36" s="726"/>
      <c r="AD36" s="726"/>
      <c r="AE36" s="726"/>
      <c r="AF36" s="726"/>
      <c r="AG36" s="726"/>
      <c r="AH36" s="726"/>
    </row>
    <row r="37" spans="2:34" ht="13.2">
      <c r="AH37" s="726"/>
    </row>
    <row r="38" spans="2:34" ht="13.2">
      <c r="AG38" s="726"/>
      <c r="AH38" s="726"/>
    </row>
    <row r="39" spans="2:34" ht="13.2"/>
    <row r="40" spans="2:34" ht="13.2">
      <c r="X40" s="726"/>
    </row>
    <row r="41" spans="2:34" ht="13.2">
      <c r="R41" s="726"/>
    </row>
    <row r="42" spans="2:34" ht="13.2">
      <c r="W42" s="726"/>
    </row>
    <row r="43" spans="2:34" ht="13.2">
      <c r="Y43" s="726"/>
      <c r="Z43" s="726"/>
      <c r="AA43" s="726"/>
      <c r="AB43" s="726"/>
      <c r="AC43" s="726"/>
      <c r="AD43" s="726"/>
      <c r="AE43" s="726"/>
      <c r="AF43" s="726"/>
      <c r="AG43" s="726"/>
      <c r="AH43" s="726"/>
    </row>
    <row r="44" spans="2:34" ht="13.2">
      <c r="AH44" s="726"/>
    </row>
    <row r="45" spans="2:34" ht="13.2">
      <c r="X45" s="726"/>
    </row>
    <row r="46" spans="2:34" ht="13.2"/>
    <row r="47" spans="2:34" ht="13.2"/>
    <row r="48" spans="2:34" ht="13.2">
      <c r="W48" s="726"/>
      <c r="Y48" s="726"/>
      <c r="Z48" s="726"/>
      <c r="AA48" s="726"/>
      <c r="AB48" s="726"/>
      <c r="AC48" s="726"/>
      <c r="AD48" s="726"/>
      <c r="AE48" s="726"/>
      <c r="AF48" s="726"/>
      <c r="AG48" s="726"/>
      <c r="AH48" s="726"/>
    </row>
    <row r="49" spans="28:34" ht="13.2"/>
    <row r="50" spans="28:34" ht="13.2">
      <c r="AE50" s="726"/>
      <c r="AF50" s="726"/>
      <c r="AG50" s="726"/>
      <c r="AH50" s="726"/>
    </row>
    <row r="51" spans="28:34" ht="13.2">
      <c r="AC51" s="726"/>
      <c r="AD51" s="726"/>
      <c r="AE51" s="726"/>
      <c r="AF51" s="726"/>
      <c r="AG51" s="726"/>
      <c r="AH51" s="726"/>
    </row>
    <row r="52" spans="28:34" ht="13.2"/>
    <row r="53" spans="28:34" ht="13.2">
      <c r="AF53" s="726"/>
      <c r="AG53" s="726"/>
      <c r="AH53" s="726"/>
    </row>
    <row r="54" spans="28:34" ht="13.2">
      <c r="AH54" s="726"/>
    </row>
    <row r="55" spans="28:34" ht="13.2"/>
    <row r="56" spans="28:34" ht="13.2">
      <c r="AB56" s="726"/>
      <c r="AC56" s="726"/>
      <c r="AD56" s="726"/>
      <c r="AE56" s="726"/>
      <c r="AF56" s="726"/>
      <c r="AG56" s="726"/>
      <c r="AH56" s="726"/>
    </row>
    <row r="57" spans="28:34" ht="13.2">
      <c r="AH57" s="726"/>
    </row>
    <row r="58" spans="28:34" ht="13.2">
      <c r="AH58" s="726"/>
    </row>
    <row r="59" spans="28:34" ht="13.2">
      <c r="AG59" s="726"/>
      <c r="AH59" s="726"/>
    </row>
    <row r="60" spans="28:34" ht="13.2"/>
    <row r="61" spans="28:34" ht="13.2"/>
    <row r="62" spans="28:34" ht="13.2"/>
    <row r="63" spans="28:34" ht="13.2">
      <c r="AH63" s="726"/>
    </row>
    <row r="64" spans="28:34" ht="13.2">
      <c r="AG64" s="726"/>
      <c r="AH64" s="726"/>
    </row>
    <row r="65" spans="28:34" ht="13.2"/>
    <row r="66" spans="28:34" ht="13.2"/>
    <row r="67" spans="28:34" ht="13.2"/>
    <row r="68" spans="28:34" ht="13.2">
      <c r="AB68" s="726"/>
      <c r="AC68" s="726"/>
      <c r="AD68" s="726"/>
      <c r="AE68" s="726"/>
      <c r="AF68" s="726"/>
      <c r="AG68" s="726"/>
      <c r="AH68" s="726"/>
    </row>
    <row r="69" spans="28:34" ht="13.2">
      <c r="AF69" s="726"/>
      <c r="AG69" s="726"/>
      <c r="AH69" s="726"/>
    </row>
    <row r="70" spans="28:34" ht="13.2"/>
    <row r="71" spans="28:34" ht="13.2"/>
    <row r="72" spans="28:34" ht="13.2"/>
    <row r="73" spans="28:34" ht="13.2"/>
    <row r="74" spans="28:34" ht="13.2"/>
    <row r="75" spans="28:34" ht="13.2">
      <c r="AH75" s="726"/>
    </row>
    <row r="76" spans="28:34" ht="13.2">
      <c r="AF76" s="726"/>
      <c r="AG76" s="726"/>
      <c r="AH76" s="726"/>
    </row>
    <row r="77" spans="28:34" ht="13.2">
      <c r="AG77" s="726"/>
      <c r="AH77" s="726"/>
    </row>
    <row r="78" spans="28:34" ht="13.2"/>
    <row r="79" spans="28:34" ht="13.2"/>
    <row r="80" spans="28:34" ht="13.2"/>
    <row r="81" spans="25:34" ht="13.2"/>
    <row r="82" spans="25:34" ht="13.2">
      <c r="Y82" s="726"/>
    </row>
    <row r="83" spans="25:34" ht="13.2">
      <c r="Y83" s="726"/>
      <c r="Z83" s="726"/>
      <c r="AA83" s="726"/>
      <c r="AB83" s="726"/>
      <c r="AC83" s="726"/>
      <c r="AD83" s="726"/>
      <c r="AE83" s="726"/>
      <c r="AF83" s="726"/>
      <c r="AG83" s="726"/>
      <c r="AH83" s="726"/>
    </row>
    <row r="84" spans="25:34" ht="13.2"/>
    <row r="85" spans="25:34" ht="13.2"/>
    <row r="86" spans="25:34" ht="13.2"/>
    <row r="87" spans="25:34" ht="13.2"/>
    <row r="88" spans="25:34" ht="13.2">
      <c r="AH88" s="726"/>
    </row>
    <row r="89" spans="25:34" ht="13.2"/>
    <row r="90" spans="25:34" ht="13.2"/>
    <row r="91" spans="25:34" ht="13.2"/>
    <row r="92" spans="25:34" ht="13.5" customHeight="1"/>
    <row r="93" spans="25:34" ht="13.5" customHeight="1"/>
    <row r="94" spans="25:34" ht="13.5" customHeight="1">
      <c r="AF94" s="726"/>
      <c r="AG94" s="726"/>
      <c r="AH94" s="726"/>
    </row>
    <row r="95" spans="25:34" ht="13.5" customHeight="1">
      <c r="AH95" s="726"/>
    </row>
    <row r="96" spans="25:34" ht="13.5" customHeight="1"/>
    <row r="97" spans="33:34" ht="13.5" customHeight="1"/>
    <row r="98" spans="33:34" ht="13.5" customHeight="1"/>
    <row r="99" spans="33:34" ht="13.5" customHeight="1"/>
    <row r="100" spans="33:34" ht="13.5" customHeight="1"/>
    <row r="101" spans="33:34" ht="13.5" customHeight="1">
      <c r="AH101" s="726"/>
    </row>
    <row r="102" spans="33:34" ht="13.5" customHeight="1"/>
    <row r="103" spans="33:34" ht="13.5" customHeight="1"/>
    <row r="104" spans="33:34" ht="13.5" customHeight="1">
      <c r="AG104" s="726"/>
      <c r="AH104" s="726"/>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726"/>
    </row>
    <row r="117" spans="34:122" ht="13.5" customHeight="1"/>
    <row r="118" spans="34:122" ht="13.5" customHeight="1"/>
    <row r="119" spans="34:122" ht="13.5" customHeight="1"/>
    <row r="120" spans="34:122" ht="13.5" customHeight="1">
      <c r="AH120" s="726"/>
    </row>
    <row r="121" spans="34:122" ht="13.5" customHeight="1">
      <c r="AH121" s="726"/>
    </row>
    <row r="122" spans="34:122" ht="13.5" customHeight="1"/>
    <row r="123" spans="34:122" ht="13.5" customHeight="1"/>
    <row r="124" spans="34:122" ht="13.5" customHeight="1"/>
    <row r="125" spans="34:122" ht="13.5" customHeight="1">
      <c r="DR125" s="726" t="s">
        <v>102</v>
      </c>
    </row>
  </sheetData>
  <sheetProtection algorithmName="SHA-512" hashValue="vsZ7KaEFDN8IO8OcT2j+7yKB75UK3IZFQAO4EUJ5kShI5xzRFdxEDdtvM/tEsBz4jjD6pDeG3fvXr0KhaWr1zg==" saltValue="vzggP1ALhUxMu+ArlgPElQ==" spinCount="100000" sheet="1" objects="1" scenarios="1"/>
  <phoneticPr fontId="6"/>
  <printOptions horizontalCentered="1" verticalCentered="1"/>
  <pageMargins left="0" right="0" top="0.19685039370078741" bottom="0" header="0.39370078740157483" footer="0"/>
  <pageSetup paperSize="9" fitToWidth="1" fitToHeight="1" orientation="portrait"/>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09375" defaultRowHeight="13.2"/>
  <cols>
    <col min="1" max="1" width="45.88671875" style="1061" customWidth="1"/>
    <col min="2" max="8" width="13.33203125" style="1061" customWidth="1"/>
    <col min="9" max="16384" width="11.109375" style="1061"/>
  </cols>
  <sheetData>
    <row r="1" spans="1:8">
      <c r="A1" s="750"/>
      <c r="B1" s="762"/>
      <c r="C1" s="766"/>
      <c r="D1" s="779"/>
      <c r="E1" s="791"/>
      <c r="F1" s="791"/>
      <c r="G1" s="791"/>
      <c r="H1" s="825"/>
    </row>
    <row r="2" spans="1:8">
      <c r="A2" s="751"/>
      <c r="B2" s="763"/>
      <c r="C2" s="1068"/>
      <c r="D2" s="780" t="s">
        <v>84</v>
      </c>
      <c r="E2" s="792"/>
      <c r="F2" s="1076" t="s">
        <v>532</v>
      </c>
      <c r="G2" s="816"/>
      <c r="H2" s="826"/>
    </row>
    <row r="3" spans="1:8">
      <c r="A3" s="780" t="s">
        <v>529</v>
      </c>
      <c r="B3" s="765"/>
      <c r="C3" s="1069"/>
      <c r="D3" s="1072">
        <v>67920</v>
      </c>
      <c r="E3" s="1074"/>
      <c r="F3" s="1077">
        <v>70166</v>
      </c>
      <c r="G3" s="1079"/>
      <c r="H3" s="1082"/>
    </row>
    <row r="4" spans="1:8">
      <c r="A4" s="752"/>
      <c r="B4" s="764"/>
      <c r="C4" s="1070"/>
      <c r="D4" s="1073">
        <v>42804</v>
      </c>
      <c r="E4" s="1075"/>
      <c r="F4" s="1078">
        <v>36115</v>
      </c>
      <c r="G4" s="1080"/>
      <c r="H4" s="1083"/>
    </row>
    <row r="5" spans="1:8">
      <c r="A5" s="780" t="s">
        <v>488</v>
      </c>
      <c r="B5" s="765"/>
      <c r="C5" s="1069"/>
      <c r="D5" s="1072">
        <v>108106</v>
      </c>
      <c r="E5" s="1074"/>
      <c r="F5" s="1077">
        <v>70329</v>
      </c>
      <c r="G5" s="1079"/>
      <c r="H5" s="1082"/>
    </row>
    <row r="6" spans="1:8">
      <c r="A6" s="752"/>
      <c r="B6" s="764"/>
      <c r="C6" s="1070"/>
      <c r="D6" s="1073">
        <v>72739</v>
      </c>
      <c r="E6" s="1075"/>
      <c r="F6" s="1078">
        <v>39403</v>
      </c>
      <c r="G6" s="1080"/>
      <c r="H6" s="1083"/>
    </row>
    <row r="7" spans="1:8">
      <c r="A7" s="780" t="s">
        <v>318</v>
      </c>
      <c r="B7" s="765"/>
      <c r="C7" s="1069"/>
      <c r="D7" s="1072">
        <v>57645</v>
      </c>
      <c r="E7" s="1074"/>
      <c r="F7" s="1077">
        <v>71871</v>
      </c>
      <c r="G7" s="1079"/>
      <c r="H7" s="1082"/>
    </row>
    <row r="8" spans="1:8">
      <c r="A8" s="752"/>
      <c r="B8" s="764"/>
      <c r="C8" s="1070"/>
      <c r="D8" s="1073">
        <v>35042</v>
      </c>
      <c r="E8" s="1075"/>
      <c r="F8" s="1078">
        <v>38232</v>
      </c>
      <c r="G8" s="1080"/>
      <c r="H8" s="1083"/>
    </row>
    <row r="9" spans="1:8">
      <c r="A9" s="780" t="s">
        <v>137</v>
      </c>
      <c r="B9" s="765"/>
      <c r="C9" s="1069"/>
      <c r="D9" s="1072">
        <v>45943</v>
      </c>
      <c r="E9" s="1074"/>
      <c r="F9" s="1077">
        <v>71807</v>
      </c>
      <c r="G9" s="1079"/>
      <c r="H9" s="1082"/>
    </row>
    <row r="10" spans="1:8">
      <c r="A10" s="752"/>
      <c r="B10" s="764"/>
      <c r="C10" s="1070"/>
      <c r="D10" s="1073">
        <v>30555</v>
      </c>
      <c r="E10" s="1075"/>
      <c r="F10" s="1078">
        <v>37333</v>
      </c>
      <c r="G10" s="1080"/>
      <c r="H10" s="1083"/>
    </row>
    <row r="11" spans="1:8">
      <c r="A11" s="780" t="s">
        <v>530</v>
      </c>
      <c r="B11" s="765"/>
      <c r="C11" s="1069"/>
      <c r="D11" s="1072">
        <v>53861</v>
      </c>
      <c r="E11" s="1074"/>
      <c r="F11" s="1077">
        <v>80821</v>
      </c>
      <c r="G11" s="1079"/>
      <c r="H11" s="1082"/>
    </row>
    <row r="12" spans="1:8">
      <c r="A12" s="752"/>
      <c r="B12" s="764"/>
      <c r="C12" s="1071"/>
      <c r="D12" s="1073">
        <v>39981</v>
      </c>
      <c r="E12" s="1075"/>
      <c r="F12" s="1078">
        <v>49586</v>
      </c>
      <c r="G12" s="1080"/>
      <c r="H12" s="1083"/>
    </row>
    <row r="13" spans="1:8">
      <c r="A13" s="780"/>
      <c r="B13" s="765"/>
      <c r="C13" s="1069"/>
      <c r="D13" s="1072">
        <v>66695</v>
      </c>
      <c r="E13" s="1074"/>
      <c r="F13" s="1077">
        <v>72999</v>
      </c>
      <c r="G13" s="1081"/>
      <c r="H13" s="1082"/>
    </row>
    <row r="14" spans="1:8">
      <c r="A14" s="752"/>
      <c r="B14" s="764"/>
      <c r="C14" s="1070"/>
      <c r="D14" s="1073">
        <v>44224</v>
      </c>
      <c r="E14" s="1075"/>
      <c r="F14" s="1078">
        <v>40134</v>
      </c>
      <c r="G14" s="1080"/>
      <c r="H14" s="1083"/>
    </row>
    <row r="17" spans="1:11">
      <c r="A17" s="1061" t="s">
        <v>23</v>
      </c>
    </row>
    <row r="18" spans="1:11">
      <c r="A18" s="1062"/>
      <c r="B18" s="1062" t="str">
        <f>実質収支比率等に係る経年分析!F$46</f>
        <v>R01</v>
      </c>
      <c r="C18" s="1062" t="str">
        <f>実質収支比率等に係る経年分析!G$46</f>
        <v>R02</v>
      </c>
      <c r="D18" s="1062" t="str">
        <f>実質収支比率等に係る経年分析!H$46</f>
        <v>R03</v>
      </c>
      <c r="E18" s="1062" t="str">
        <f>実質収支比率等に係る経年分析!I$46</f>
        <v>R04</v>
      </c>
      <c r="F18" s="1062" t="str">
        <f>実質収支比率等に係る経年分析!J$46</f>
        <v>R05</v>
      </c>
    </row>
    <row r="19" spans="1:11">
      <c r="A19" s="1062" t="s">
        <v>91</v>
      </c>
      <c r="B19" s="1062">
        <f>ROUND(VALUE(SUBSTITUTE(実質収支比率等に係る経年分析!F$48,"▲","-")),2)</f>
        <v>10.38</v>
      </c>
      <c r="C19" s="1062">
        <f>ROUND(VALUE(SUBSTITUTE(実質収支比率等に係る経年分析!G$48,"▲","-")),2)</f>
        <v>11.07</v>
      </c>
      <c r="D19" s="1062">
        <f>ROUND(VALUE(SUBSTITUTE(実質収支比率等に係る経年分析!H$48,"▲","-")),2)</f>
        <v>8.82</v>
      </c>
      <c r="E19" s="1062">
        <f>ROUND(VALUE(SUBSTITUTE(実質収支比率等に係る経年分析!I$48,"▲","-")),2)</f>
        <v>7.36</v>
      </c>
      <c r="F19" s="1062">
        <f>ROUND(VALUE(SUBSTITUTE(実質収支比率等に係る経年分析!J$48,"▲","-")),2)</f>
        <v>6.63</v>
      </c>
    </row>
    <row r="20" spans="1:11">
      <c r="A20" s="1062" t="s">
        <v>35</v>
      </c>
      <c r="B20" s="1062">
        <f>ROUND(VALUE(SUBSTITUTE(実質収支比率等に係る経年分析!F$47,"▲","-")),2)</f>
        <v>53.91</v>
      </c>
      <c r="C20" s="1062">
        <f>ROUND(VALUE(SUBSTITUTE(実質収支比率等に係る経年分析!G$47,"▲","-")),2)</f>
        <v>53.3</v>
      </c>
      <c r="D20" s="1062">
        <f>ROUND(VALUE(SUBSTITUTE(実質収支比率等に係る経年分析!H$47,"▲","-")),2)</f>
        <v>49.58</v>
      </c>
      <c r="E20" s="1062">
        <f>ROUND(VALUE(SUBSTITUTE(実質収支比率等に係る経年分析!I$47,"▲","-")),2)</f>
        <v>47.48</v>
      </c>
      <c r="F20" s="1062">
        <f>ROUND(VALUE(SUBSTITUTE(実質収支比率等に係る経年分析!J$47,"▲","-")),2)</f>
        <v>44.23</v>
      </c>
    </row>
    <row r="21" spans="1:11">
      <c r="A21" s="1062" t="s">
        <v>114</v>
      </c>
      <c r="B21" s="1062">
        <f>IF(ISNUMBER(VALUE(SUBSTITUTE(実質収支比率等に係る経年分析!F$49,"▲","-"))),ROUND(VALUE(SUBSTITUTE(実質収支比率等に係る経年分析!F$49,"▲","-")),2),NA())</f>
        <v>4.71</v>
      </c>
      <c r="C21" s="1062">
        <f>IF(ISNUMBER(VALUE(SUBSTITUTE(実質収支比率等に係る経年分析!G$49,"▲","-"))),ROUND(VALUE(SUBSTITUTE(実質収支比率等に係る経年分析!G$49,"▲","-")),2),NA())</f>
        <v>1.1000000000000001</v>
      </c>
      <c r="D21" s="1062">
        <f>IF(ISNUMBER(VALUE(SUBSTITUTE(実質収支比率等に係る経年分析!H$49,"▲","-"))),ROUND(VALUE(SUBSTITUTE(実質収支比率等に係る経年分析!H$49,"▲","-")),2),NA())</f>
        <v>-4.2300000000000004</v>
      </c>
      <c r="E21" s="1062">
        <f>IF(ISNUMBER(VALUE(SUBSTITUTE(実質収支比率等に係る経年分析!I$49,"▲","-"))),ROUND(VALUE(SUBSTITUTE(実質収支比率等に係る経年分析!I$49,"▲","-")),2),NA())</f>
        <v>-5.0599999999999996</v>
      </c>
      <c r="F21" s="1062">
        <f>IF(ISNUMBER(VALUE(SUBSTITUTE(実質収支比率等に係る経年分析!J$49,"▲","-"))),ROUND(VALUE(SUBSTITUTE(実質収支比率等に係る経年分析!J$49,"▲","-")),2),NA())</f>
        <v>-3.45</v>
      </c>
    </row>
    <row r="24" spans="1:11">
      <c r="A24" s="1061" t="s">
        <v>103</v>
      </c>
    </row>
    <row r="25" spans="1:11">
      <c r="A25" s="1063"/>
      <c r="B25" s="1063" t="str">
        <f>'連結実質赤字比率に係る赤字・黒字の構成分析'!F$33</f>
        <v>R01</v>
      </c>
      <c r="C25" s="1063"/>
      <c r="D25" s="1063" t="str">
        <f>'連結実質赤字比率に係る赤字・黒字の構成分析'!G$33</f>
        <v>R02</v>
      </c>
      <c r="E25" s="1063"/>
      <c r="F25" s="1063" t="str">
        <f>'連結実質赤字比率に係る赤字・黒字の構成分析'!H$33</f>
        <v>R03</v>
      </c>
      <c r="G25" s="1063"/>
      <c r="H25" s="1063" t="str">
        <f>'連結実質赤字比率に係る赤字・黒字の構成分析'!I$33</f>
        <v>R04</v>
      </c>
      <c r="I25" s="1063"/>
      <c r="J25" s="1063" t="str">
        <f>'連結実質赤字比率に係る赤字・黒字の構成分析'!J$33</f>
        <v>R05</v>
      </c>
      <c r="K25" s="1063"/>
    </row>
    <row r="26" spans="1:11">
      <c r="A26" s="1063"/>
      <c r="B26" s="1063" t="s">
        <v>115</v>
      </c>
      <c r="C26" s="1063" t="s">
        <v>69</v>
      </c>
      <c r="D26" s="1063" t="s">
        <v>115</v>
      </c>
      <c r="E26" s="1063" t="s">
        <v>69</v>
      </c>
      <c r="F26" s="1063" t="s">
        <v>115</v>
      </c>
      <c r="G26" s="1063" t="s">
        <v>69</v>
      </c>
      <c r="H26" s="1063" t="s">
        <v>115</v>
      </c>
      <c r="I26" s="1063" t="s">
        <v>69</v>
      </c>
      <c r="J26" s="1063" t="s">
        <v>115</v>
      </c>
      <c r="K26" s="1063" t="s">
        <v>69</v>
      </c>
    </row>
    <row r="27" spans="1:11">
      <c r="A27" s="1063" t="str">
        <f>IF('連結実質赤字比率に係る赤字・黒字の構成分析'!C$43="",NA(),'連結実質赤字比率に係る赤字・黒字の構成分析'!C$43)</f>
        <v>その他会計（黒字）</v>
      </c>
      <c r="B27" s="1063" t="e">
        <f>IF(ROUND(VALUE(SUBSTITUTE('連結実質赤字比率に係る赤字・黒字の構成分析'!F$43,"▲","-")),2)&lt;0,ABS(ROUND(VALUE(SUBSTITUTE('連結実質赤字比率に係る赤字・黒字の構成分析'!F$43,"▲","-")),2)),NA())</f>
        <v>#N/A</v>
      </c>
      <c r="C27" s="1063">
        <f>IF(ROUND(VALUE(SUBSTITUTE('連結実質赤字比率に係る赤字・黒字の構成分析'!F$43,"▲","-")),2)&gt;=0,ABS(ROUND(VALUE(SUBSTITUTE('連結実質赤字比率に係る赤字・黒字の構成分析'!F$43,"▲","-")),2)),NA())</f>
        <v>0</v>
      </c>
      <c r="D27" s="1063" t="e">
        <f>IF(ROUND(VALUE(SUBSTITUTE('連結実質赤字比率に係る赤字・黒字の構成分析'!G$43,"▲","-")),2)&lt;0,ABS(ROUND(VALUE(SUBSTITUTE('連結実質赤字比率に係る赤字・黒字の構成分析'!G$43,"▲","-")),2)),NA())</f>
        <v>#N/A</v>
      </c>
      <c r="E27" s="1063">
        <f>IF(ROUND(VALUE(SUBSTITUTE('連結実質赤字比率に係る赤字・黒字の構成分析'!G$43,"▲","-")),2)&gt;=0,ABS(ROUND(VALUE(SUBSTITUTE('連結実質赤字比率に係る赤字・黒字の構成分析'!G$43,"▲","-")),2)),NA())</f>
        <v>0</v>
      </c>
      <c r="F27" s="1063" t="e">
        <f>IF(ROUND(VALUE(SUBSTITUTE('連結実質赤字比率に係る赤字・黒字の構成分析'!H$43,"▲","-")),2)&lt;0,ABS(ROUND(VALUE(SUBSTITUTE('連結実質赤字比率に係る赤字・黒字の構成分析'!H$43,"▲","-")),2)),NA())</f>
        <v>#N/A</v>
      </c>
      <c r="G27" s="1063">
        <f>IF(ROUND(VALUE(SUBSTITUTE('連結実質赤字比率に係る赤字・黒字の構成分析'!H$43,"▲","-")),2)&gt;=0,ABS(ROUND(VALUE(SUBSTITUTE('連結実質赤字比率に係る赤字・黒字の構成分析'!H$43,"▲","-")),2)),NA())</f>
        <v>0</v>
      </c>
      <c r="H27" s="1063" t="e">
        <f>IF(ROUND(VALUE(SUBSTITUTE('連結実質赤字比率に係る赤字・黒字の構成分析'!I$43,"▲","-")),2)&lt;0,ABS(ROUND(VALUE(SUBSTITUTE('連結実質赤字比率に係る赤字・黒字の構成分析'!I$43,"▲","-")),2)),NA())</f>
        <v>#N/A</v>
      </c>
      <c r="I27" s="1063">
        <f>IF(ROUND(VALUE(SUBSTITUTE('連結実質赤字比率に係る赤字・黒字の構成分析'!I$43,"▲","-")),2)&gt;=0,ABS(ROUND(VALUE(SUBSTITUTE('連結実質赤字比率に係る赤字・黒字の構成分析'!I$43,"▲","-")),2)),NA())</f>
        <v>0</v>
      </c>
      <c r="J27" s="1063" t="e">
        <f>IF(ROUND(VALUE(SUBSTITUTE('連結実質赤字比率に係る赤字・黒字の構成分析'!J$43,"▲","-")),2)&lt;0,ABS(ROUND(VALUE(SUBSTITUTE('連結実質赤字比率に係る赤字・黒字の構成分析'!J$43,"▲","-")),2)),NA())</f>
        <v>#N/A</v>
      </c>
      <c r="K27" s="1063">
        <f>IF(ROUND(VALUE(SUBSTITUTE('連結実質赤字比率に係る赤字・黒字の構成分析'!J$43,"▲","-")),2)&gt;=0,ABS(ROUND(VALUE(SUBSTITUTE('連結実質赤字比率に係る赤字・黒字の構成分析'!J$43,"▲","-")),2)),NA())</f>
        <v>0</v>
      </c>
    </row>
    <row r="28" spans="1:11">
      <c r="A28" s="1063" t="str">
        <f>IF('連結実質赤字比率に係る赤字・黒字の構成分析'!C$42="",NA(),'連結実質赤字比率に係る赤字・黒字の構成分析'!C$42)</f>
        <v>その他会計（赤字）</v>
      </c>
      <c r="B28" s="1063" t="e">
        <f>IF(ROUND(VALUE(SUBSTITUTE('連結実質赤字比率に係る赤字・黒字の構成分析'!F$42,"▲","-")),2)&lt;0,ABS(ROUND(VALUE(SUBSTITUTE('連結実質赤字比率に係る赤字・黒字の構成分析'!F$42,"▲","-")),2)),NA())</f>
        <v>#VALUE!</v>
      </c>
      <c r="C28" s="1063" t="e">
        <f>IF(ROUND(VALUE(SUBSTITUTE('連結実質赤字比率に係る赤字・黒字の構成分析'!F$42,"▲","-")),2)&gt;=0,ABS(ROUND(VALUE(SUBSTITUTE('連結実質赤字比率に係る赤字・黒字の構成分析'!F$42,"▲","-")),2)),NA())</f>
        <v>#VALUE!</v>
      </c>
      <c r="D28" s="1063" t="e">
        <f>IF(ROUND(VALUE(SUBSTITUTE('連結実質赤字比率に係る赤字・黒字の構成分析'!G$42,"▲","-")),2)&lt;0,ABS(ROUND(VALUE(SUBSTITUTE('連結実質赤字比率に係る赤字・黒字の構成分析'!G$42,"▲","-")),2)),NA())</f>
        <v>#VALUE!</v>
      </c>
      <c r="E28" s="1063" t="e">
        <f>IF(ROUND(VALUE(SUBSTITUTE('連結実質赤字比率に係る赤字・黒字の構成分析'!G$42,"▲","-")),2)&gt;=0,ABS(ROUND(VALUE(SUBSTITUTE('連結実質赤字比率に係る赤字・黒字の構成分析'!G$42,"▲","-")),2)),NA())</f>
        <v>#VALUE!</v>
      </c>
      <c r="F28" s="1063" t="e">
        <f>IF(ROUND(VALUE(SUBSTITUTE('連結実質赤字比率に係る赤字・黒字の構成分析'!H$42,"▲","-")),2)&lt;0,ABS(ROUND(VALUE(SUBSTITUTE('連結実質赤字比率に係る赤字・黒字の構成分析'!H$42,"▲","-")),2)),NA())</f>
        <v>#VALUE!</v>
      </c>
      <c r="G28" s="1063" t="e">
        <f>IF(ROUND(VALUE(SUBSTITUTE('連結実質赤字比率に係る赤字・黒字の構成分析'!H$42,"▲","-")),2)&gt;=0,ABS(ROUND(VALUE(SUBSTITUTE('連結実質赤字比率に係る赤字・黒字の構成分析'!H$42,"▲","-")),2)),NA())</f>
        <v>#VALUE!</v>
      </c>
      <c r="H28" s="1063" t="e">
        <f>IF(ROUND(VALUE(SUBSTITUTE('連結実質赤字比率に係る赤字・黒字の構成分析'!I$42,"▲","-")),2)&lt;0,ABS(ROUND(VALUE(SUBSTITUTE('連結実質赤字比率に係る赤字・黒字の構成分析'!I$42,"▲","-")),2)),NA())</f>
        <v>#VALUE!</v>
      </c>
      <c r="I28" s="1063" t="e">
        <f>IF(ROUND(VALUE(SUBSTITUTE('連結実質赤字比率に係る赤字・黒字の構成分析'!I$42,"▲","-")),2)&gt;=0,ABS(ROUND(VALUE(SUBSTITUTE('連結実質赤字比率に係る赤字・黒字の構成分析'!I$42,"▲","-")),2)),NA())</f>
        <v>#VALUE!</v>
      </c>
      <c r="J28" s="1063" t="e">
        <f>IF(ROUND(VALUE(SUBSTITUTE('連結実質赤字比率に係る赤字・黒字の構成分析'!J$42,"▲","-")),2)&lt;0,ABS(ROUND(VALUE(SUBSTITUTE('連結実質赤字比率に係る赤字・黒字の構成分析'!J$42,"▲","-")),2)),NA())</f>
        <v>#VALUE!</v>
      </c>
      <c r="K28" s="1063" t="e">
        <f>IF(ROUND(VALUE(SUBSTITUTE('連結実質赤字比率に係る赤字・黒字の構成分析'!J$42,"▲","-")),2)&gt;=0,ABS(ROUND(VALUE(SUBSTITUTE('連結実質赤字比率に係る赤字・黒字の構成分析'!J$42,"▲","-")),2)),NA())</f>
        <v>#VALUE!</v>
      </c>
    </row>
    <row r="29" spans="1:11">
      <c r="A29" s="1063" t="str">
        <f>IF('連結実質赤字比率に係る赤字・黒字の構成分析'!C$41="",NA(),'連結実質赤字比率に係る赤字・黒字の構成分析'!C$41)</f>
        <v>旭市国民健康保険事業特別会計（施設）</v>
      </c>
      <c r="B29" s="1063" t="e">
        <f>IF(ROUND(VALUE(SUBSTITUTE('連結実質赤字比率に係る赤字・黒字の構成分析'!F$41,"▲","-")),2)&lt;0,ABS(ROUND(VALUE(SUBSTITUTE('連結実質赤字比率に係る赤字・黒字の構成分析'!F$41,"▲","-")),2)),NA())</f>
        <v>#N/A</v>
      </c>
      <c r="C29" s="1063">
        <f>IF(ROUND(VALUE(SUBSTITUTE('連結実質赤字比率に係る赤字・黒字の構成分析'!F$41,"▲","-")),2)&gt;=0,ABS(ROUND(VALUE(SUBSTITUTE('連結実質赤字比率に係る赤字・黒字の構成分析'!F$41,"▲","-")),2)),NA())</f>
        <v>3.e-002</v>
      </c>
      <c r="D29" s="1063" t="e">
        <f>IF(ROUND(VALUE(SUBSTITUTE('連結実質赤字比率に係る赤字・黒字の構成分析'!G$41,"▲","-")),2)&lt;0,ABS(ROUND(VALUE(SUBSTITUTE('連結実質赤字比率に係る赤字・黒字の構成分析'!G$41,"▲","-")),2)),NA())</f>
        <v>#N/A</v>
      </c>
      <c r="E29" s="1063">
        <f>IF(ROUND(VALUE(SUBSTITUTE('連結実質赤字比率に係る赤字・黒字の構成分析'!G$41,"▲","-")),2)&gt;=0,ABS(ROUND(VALUE(SUBSTITUTE('連結実質赤字比率に係る赤字・黒字の構成分析'!G$41,"▲","-")),2)),NA())</f>
        <v>3.e-002</v>
      </c>
      <c r="F29" s="1063" t="e">
        <f>IF(ROUND(VALUE(SUBSTITUTE('連結実質赤字比率に係る赤字・黒字の構成分析'!H$41,"▲","-")),2)&lt;0,ABS(ROUND(VALUE(SUBSTITUTE('連結実質赤字比率に係る赤字・黒字の構成分析'!H$41,"▲","-")),2)),NA())</f>
        <v>#N/A</v>
      </c>
      <c r="G29" s="1063">
        <f>IF(ROUND(VALUE(SUBSTITUTE('連結実質赤字比率に係る赤字・黒字の構成分析'!H$41,"▲","-")),2)&gt;=0,ABS(ROUND(VALUE(SUBSTITUTE('連結実質赤字比率に係る赤字・黒字の構成分析'!H$41,"▲","-")),2)),NA())</f>
        <v>5.e-002</v>
      </c>
      <c r="H29" s="1063" t="e">
        <f>IF(ROUND(VALUE(SUBSTITUTE('連結実質赤字比率に係る赤字・黒字の構成分析'!I$41,"▲","-")),2)&lt;0,ABS(ROUND(VALUE(SUBSTITUTE('連結実質赤字比率に係る赤字・黒字の構成分析'!I$41,"▲","-")),2)),NA())</f>
        <v>#N/A</v>
      </c>
      <c r="I29" s="1063">
        <f>IF(ROUND(VALUE(SUBSTITUTE('連結実質赤字比率に係る赤字・黒字の構成分析'!I$41,"▲","-")),2)&gt;=0,ABS(ROUND(VALUE(SUBSTITUTE('連結実質赤字比率に係る赤字・黒字の構成分析'!I$41,"▲","-")),2)),NA())</f>
        <v>6.e-002</v>
      </c>
      <c r="J29" s="1063" t="e">
        <f>IF(ROUND(VALUE(SUBSTITUTE('連結実質赤字比率に係る赤字・黒字の構成分析'!J$41,"▲","-")),2)&lt;0,ABS(ROUND(VALUE(SUBSTITUTE('連結実質赤字比率に係る赤字・黒字の構成分析'!J$41,"▲","-")),2)),NA())</f>
        <v>#N/A</v>
      </c>
      <c r="K29" s="1063">
        <f>IF(ROUND(VALUE(SUBSTITUTE('連結実質赤字比率に係る赤字・黒字の構成分析'!J$41,"▲","-")),2)&gt;=0,ABS(ROUND(VALUE(SUBSTITUTE('連結実質赤字比率に係る赤字・黒字の構成分析'!J$41,"▲","-")),2)),NA())</f>
        <v>7.0000000000000007e-002</v>
      </c>
    </row>
    <row r="30" spans="1:11">
      <c r="A30" s="1063" t="str">
        <f>IF('連結実質赤字比率に係る赤字・黒字の構成分析'!C$40="",NA(),'連結実質赤字比率に係る赤字・黒字の構成分析'!C$40)</f>
        <v>旭市後期高齢者医療特別会計</v>
      </c>
      <c r="B30" s="1063" t="e">
        <f>IF(ROUND(VALUE(SUBSTITUTE('連結実質赤字比率に係る赤字・黒字の構成分析'!F$40,"▲","-")),2)&lt;0,ABS(ROUND(VALUE(SUBSTITUTE('連結実質赤字比率に係る赤字・黒字の構成分析'!F$40,"▲","-")),2)),NA())</f>
        <v>#N/A</v>
      </c>
      <c r="C30" s="1063">
        <f>IF(ROUND(VALUE(SUBSTITUTE('連結実質赤字比率に係る赤字・黒字の構成分析'!F$40,"▲","-")),2)&gt;=0,ABS(ROUND(VALUE(SUBSTITUTE('連結実質赤字比率に係る赤字・黒字の構成分析'!F$40,"▲","-")),2)),NA())</f>
        <v>6.e-002</v>
      </c>
      <c r="D30" s="1063" t="e">
        <f>IF(ROUND(VALUE(SUBSTITUTE('連結実質赤字比率に係る赤字・黒字の構成分析'!G$40,"▲","-")),2)&lt;0,ABS(ROUND(VALUE(SUBSTITUTE('連結実質赤字比率に係る赤字・黒字の構成分析'!G$40,"▲","-")),2)),NA())</f>
        <v>#N/A</v>
      </c>
      <c r="E30" s="1063">
        <f>IF(ROUND(VALUE(SUBSTITUTE('連結実質赤字比率に係る赤字・黒字の構成分析'!G$40,"▲","-")),2)&gt;=0,ABS(ROUND(VALUE(SUBSTITUTE('連結実質赤字比率に係る赤字・黒字の構成分析'!G$40,"▲","-")),2)),NA())</f>
        <v>6.e-002</v>
      </c>
      <c r="F30" s="1063" t="e">
        <f>IF(ROUND(VALUE(SUBSTITUTE('連結実質赤字比率に係る赤字・黒字の構成分析'!H$40,"▲","-")),2)&lt;0,ABS(ROUND(VALUE(SUBSTITUTE('連結実質赤字比率に係る赤字・黒字の構成分析'!H$40,"▲","-")),2)),NA())</f>
        <v>#N/A</v>
      </c>
      <c r="G30" s="1063">
        <f>IF(ROUND(VALUE(SUBSTITUTE('連結実質赤字比率に係る赤字・黒字の構成分析'!H$40,"▲","-")),2)&gt;=0,ABS(ROUND(VALUE(SUBSTITUTE('連結実質赤字比率に係る赤字・黒字の構成分析'!H$40,"▲","-")),2)),NA())</f>
        <v>6.e-002</v>
      </c>
      <c r="H30" s="1063" t="e">
        <f>IF(ROUND(VALUE(SUBSTITUTE('連結実質赤字比率に係る赤字・黒字の構成分析'!I$40,"▲","-")),2)&lt;0,ABS(ROUND(VALUE(SUBSTITUTE('連結実質赤字比率に係る赤字・黒字の構成分析'!I$40,"▲","-")),2)),NA())</f>
        <v>#N/A</v>
      </c>
      <c r="I30" s="1063">
        <f>IF(ROUND(VALUE(SUBSTITUTE('連結実質赤字比率に係る赤字・黒字の構成分析'!I$40,"▲","-")),2)&gt;=0,ABS(ROUND(VALUE(SUBSTITUTE('連結実質赤字比率に係る赤字・黒字の構成分析'!I$40,"▲","-")),2)),NA())</f>
        <v>7.0000000000000007e-002</v>
      </c>
      <c r="J30" s="1063" t="e">
        <f>IF(ROUND(VALUE(SUBSTITUTE('連結実質赤字比率に係る赤字・黒字の構成分析'!J$40,"▲","-")),2)&lt;0,ABS(ROUND(VALUE(SUBSTITUTE('連結実質赤字比率に係る赤字・黒字の構成分析'!J$40,"▲","-")),2)),NA())</f>
        <v>#N/A</v>
      </c>
      <c r="K30" s="1063">
        <f>IF(ROUND(VALUE(SUBSTITUTE('連結実質赤字比率に係る赤字・黒字の構成分析'!J$40,"▲","-")),2)&gt;=0,ABS(ROUND(VALUE(SUBSTITUTE('連結実質赤字比率に係る赤字・黒字の構成分析'!J$40,"▲","-")),2)),NA())</f>
        <v>8.e-002</v>
      </c>
    </row>
    <row r="31" spans="1:11">
      <c r="A31" s="1063" t="str">
        <f>IF('連結実質赤字比率に係る赤字・黒字の構成分析'!C$39="",NA(),'連結実質赤字比率に係る赤字・黒字の構成分析'!C$39)</f>
        <v>旭市農業集落排水事業会計</v>
      </c>
      <c r="B31" s="1063" t="e">
        <f>IF(ROUND(VALUE(SUBSTITUTE('連結実質赤字比率に係る赤字・黒字の構成分析'!F$39,"▲","-")),2)&lt;0,ABS(ROUND(VALUE(SUBSTITUTE('連結実質赤字比率に係る赤字・黒字の構成分析'!F$39,"▲","-")),2)),NA())</f>
        <v>#N/A</v>
      </c>
      <c r="C31" s="1063">
        <f>IF(ROUND(VALUE(SUBSTITUTE('連結実質赤字比率に係る赤字・黒字の構成分析'!F$39,"▲","-")),2)&gt;=0,ABS(ROUND(VALUE(SUBSTITUTE('連結実質赤字比率に係る赤字・黒字の構成分析'!F$39,"▲","-")),2)),NA())</f>
        <v>1.e-002</v>
      </c>
      <c r="D31" s="1063" t="e">
        <f>IF(ROUND(VALUE(SUBSTITUTE('連結実質赤字比率に係る赤字・黒字の構成分析'!G$39,"▲","-")),2)&lt;0,ABS(ROUND(VALUE(SUBSTITUTE('連結実質赤字比率に係る赤字・黒字の構成分析'!G$39,"▲","-")),2)),NA())</f>
        <v>#N/A</v>
      </c>
      <c r="E31" s="1063">
        <f>IF(ROUND(VALUE(SUBSTITUTE('連結実質赤字比率に係る赤字・黒字の構成分析'!G$39,"▲","-")),2)&gt;=0,ABS(ROUND(VALUE(SUBSTITUTE('連結実質赤字比率に係る赤字・黒字の構成分析'!G$39,"▲","-")),2)),NA())</f>
        <v>9.e-002</v>
      </c>
      <c r="F31" s="1063" t="e">
        <f>IF(ROUND(VALUE(SUBSTITUTE('連結実質赤字比率に係る赤字・黒字の構成分析'!H$39,"▲","-")),2)&lt;0,ABS(ROUND(VALUE(SUBSTITUTE('連結実質赤字比率に係る赤字・黒字の構成分析'!H$39,"▲","-")),2)),NA())</f>
        <v>#N/A</v>
      </c>
      <c r="G31" s="1063">
        <f>IF(ROUND(VALUE(SUBSTITUTE('連結実質赤字比率に係る赤字・黒字の構成分析'!H$39,"▲","-")),2)&gt;=0,ABS(ROUND(VALUE(SUBSTITUTE('連結実質赤字比率に係る赤字・黒字の構成分析'!H$39,"▲","-")),2)),NA())</f>
        <v>0.13</v>
      </c>
      <c r="H31" s="1063" t="e">
        <f>IF(ROUND(VALUE(SUBSTITUTE('連結実質赤字比率に係る赤字・黒字の構成分析'!I$39,"▲","-")),2)&lt;0,ABS(ROUND(VALUE(SUBSTITUTE('連結実質赤字比率に係る赤字・黒字の構成分析'!I$39,"▲","-")),2)),NA())</f>
        <v>#N/A</v>
      </c>
      <c r="I31" s="1063">
        <f>IF(ROUND(VALUE(SUBSTITUTE('連結実質赤字比率に係る赤字・黒字の構成分析'!I$39,"▲","-")),2)&gt;=0,ABS(ROUND(VALUE(SUBSTITUTE('連結実質赤字比率に係る赤字・黒字の構成分析'!I$39,"▲","-")),2)),NA())</f>
        <v>0.17</v>
      </c>
      <c r="J31" s="1063" t="e">
        <f>IF(ROUND(VALUE(SUBSTITUTE('連結実質赤字比率に係る赤字・黒字の構成分析'!J$39,"▲","-")),2)&lt;0,ABS(ROUND(VALUE(SUBSTITUTE('連結実質赤字比率に係る赤字・黒字の構成分析'!J$39,"▲","-")),2)),NA())</f>
        <v>#N/A</v>
      </c>
      <c r="K31" s="1063">
        <f>IF(ROUND(VALUE(SUBSTITUTE('連結実質赤字比率に係る赤字・黒字の構成分析'!J$39,"▲","-")),2)&gt;=0,ABS(ROUND(VALUE(SUBSTITUTE('連結実質赤字比率に係る赤字・黒字の構成分析'!J$39,"▲","-")),2)),NA())</f>
        <v>0.2</v>
      </c>
    </row>
    <row r="32" spans="1:11">
      <c r="A32" s="1063" t="str">
        <f>IF('連結実質赤字比率に係る赤字・黒字の構成分析'!C$38="",NA(),'連結実質赤字比率に係る赤字・黒字の構成分析'!C$38)</f>
        <v>旭市国民健康保険事業特別会計（事業）</v>
      </c>
      <c r="B32" s="1063" t="e">
        <f>IF(ROUND(VALUE(SUBSTITUTE('連結実質赤字比率に係る赤字・黒字の構成分析'!F$38,"▲","-")),2)&lt;0,ABS(ROUND(VALUE(SUBSTITUTE('連結実質赤字比率に係る赤字・黒字の構成分析'!F$38,"▲","-")),2)),NA())</f>
        <v>#N/A</v>
      </c>
      <c r="C32" s="1063">
        <f>IF(ROUND(VALUE(SUBSTITUTE('連結実質赤字比率に係る赤字・黒字の構成分析'!F$38,"▲","-")),2)&gt;=0,ABS(ROUND(VALUE(SUBSTITUTE('連結実質赤字比率に係る赤字・黒字の構成分析'!F$38,"▲","-")),2)),NA())</f>
        <v>2.2599999999999998</v>
      </c>
      <c r="D32" s="1063" t="e">
        <f>IF(ROUND(VALUE(SUBSTITUTE('連結実質赤字比率に係る赤字・黒字の構成分析'!G$38,"▲","-")),2)&lt;0,ABS(ROUND(VALUE(SUBSTITUTE('連結実質赤字比率に係る赤字・黒字の構成分析'!G$38,"▲","-")),2)),NA())</f>
        <v>#N/A</v>
      </c>
      <c r="E32" s="1063">
        <f>IF(ROUND(VALUE(SUBSTITUTE('連結実質赤字比率に係る赤字・黒字の構成分析'!G$38,"▲","-")),2)&gt;=0,ABS(ROUND(VALUE(SUBSTITUTE('連結実質赤字比率に係る赤字・黒字の構成分析'!G$38,"▲","-")),2)),NA())</f>
        <v>2.3199999999999998</v>
      </c>
      <c r="F32" s="1063" t="e">
        <f>IF(ROUND(VALUE(SUBSTITUTE('連結実質赤字比率に係る赤字・黒字の構成分析'!H$38,"▲","-")),2)&lt;0,ABS(ROUND(VALUE(SUBSTITUTE('連結実質赤字比率に係る赤字・黒字の構成分析'!H$38,"▲","-")),2)),NA())</f>
        <v>#N/A</v>
      </c>
      <c r="G32" s="1063">
        <f>IF(ROUND(VALUE(SUBSTITUTE('連結実質赤字比率に係る赤字・黒字の構成分析'!H$38,"▲","-")),2)&gt;=0,ABS(ROUND(VALUE(SUBSTITUTE('連結実質赤字比率に係る赤字・黒字の構成分析'!H$38,"▲","-")),2)),NA())</f>
        <v>1.67</v>
      </c>
      <c r="H32" s="1063" t="e">
        <f>IF(ROUND(VALUE(SUBSTITUTE('連結実質赤字比率に係る赤字・黒字の構成分析'!I$38,"▲","-")),2)&lt;0,ABS(ROUND(VALUE(SUBSTITUTE('連結実質赤字比率に係る赤字・黒字の構成分析'!I$38,"▲","-")),2)),NA())</f>
        <v>#N/A</v>
      </c>
      <c r="I32" s="1063">
        <f>IF(ROUND(VALUE(SUBSTITUTE('連結実質赤字比率に係る赤字・黒字の構成分析'!I$38,"▲","-")),2)&gt;=0,ABS(ROUND(VALUE(SUBSTITUTE('連結実質赤字比率に係る赤字・黒字の構成分析'!I$38,"▲","-")),2)),NA())</f>
        <v>1.92</v>
      </c>
      <c r="J32" s="1063" t="e">
        <f>IF(ROUND(VALUE(SUBSTITUTE('連結実質赤字比率に係る赤字・黒字の構成分析'!J$38,"▲","-")),2)&lt;0,ABS(ROUND(VALUE(SUBSTITUTE('連結実質赤字比率に係る赤字・黒字の構成分析'!J$38,"▲","-")),2)),NA())</f>
        <v>#N/A</v>
      </c>
      <c r="K32" s="1063">
        <f>IF(ROUND(VALUE(SUBSTITUTE('連結実質赤字比率に係る赤字・黒字の構成分析'!J$38,"▲","-")),2)&gt;=0,ABS(ROUND(VALUE(SUBSTITUTE('連結実質赤字比率に係る赤字・黒字の構成分析'!J$38,"▲","-")),2)),NA())</f>
        <v>0.98</v>
      </c>
    </row>
    <row r="33" spans="1:16">
      <c r="A33" s="1063" t="str">
        <f>IF('連結実質赤字比率に係る赤字・黒字の構成分析'!C$37="",NA(),'連結実質赤字比率に係る赤字・黒字の構成分析'!C$37)</f>
        <v>旭市公共下水道事業会計</v>
      </c>
      <c r="B33" s="1063" t="e">
        <f>IF(ROUND(VALUE(SUBSTITUTE('連結実質赤字比率に係る赤字・黒字の構成分析'!F$37,"▲","-")),2)&lt;0,ABS(ROUND(VALUE(SUBSTITUTE('連結実質赤字比率に係る赤字・黒字の構成分析'!F$37,"▲","-")),2)),NA())</f>
        <v>#N/A</v>
      </c>
      <c r="C33" s="1063">
        <f>IF(ROUND(VALUE(SUBSTITUTE('連結実質赤字比率に係る赤字・黒字の構成分析'!F$37,"▲","-")),2)&gt;=0,ABS(ROUND(VALUE(SUBSTITUTE('連結実質赤字比率に係る赤字・黒字の構成分析'!F$37,"▲","-")),2)),NA())</f>
        <v>0.2</v>
      </c>
      <c r="D33" s="1063" t="e">
        <f>IF(ROUND(VALUE(SUBSTITUTE('連結実質赤字比率に係る赤字・黒字の構成分析'!G$37,"▲","-")),2)&lt;0,ABS(ROUND(VALUE(SUBSTITUTE('連結実質赤字比率に係る赤字・黒字の構成分析'!G$37,"▲","-")),2)),NA())</f>
        <v>#N/A</v>
      </c>
      <c r="E33" s="1063">
        <f>IF(ROUND(VALUE(SUBSTITUTE('連結実質赤字比率に係る赤字・黒字の構成分析'!G$37,"▲","-")),2)&gt;=0,ABS(ROUND(VALUE(SUBSTITUTE('連結実質赤字比率に係る赤字・黒字の構成分析'!G$37,"▲","-")),2)),NA())</f>
        <v>0.71</v>
      </c>
      <c r="F33" s="1063" t="e">
        <f>IF(ROUND(VALUE(SUBSTITUTE('連結実質赤字比率に係る赤字・黒字の構成分析'!H$37,"▲","-")),2)&lt;0,ABS(ROUND(VALUE(SUBSTITUTE('連結実質赤字比率に係る赤字・黒字の構成分析'!H$37,"▲","-")),2)),NA())</f>
        <v>#N/A</v>
      </c>
      <c r="G33" s="1063">
        <f>IF(ROUND(VALUE(SUBSTITUTE('連結実質赤字比率に係る赤字・黒字の構成分析'!H$37,"▲","-")),2)&gt;=0,ABS(ROUND(VALUE(SUBSTITUTE('連結実質赤字比率に係る赤字・黒字の構成分析'!H$37,"▲","-")),2)),NA())</f>
        <v>0.81</v>
      </c>
      <c r="H33" s="1063" t="e">
        <f>IF(ROUND(VALUE(SUBSTITUTE('連結実質赤字比率に係る赤字・黒字の構成分析'!I$37,"▲","-")),2)&lt;0,ABS(ROUND(VALUE(SUBSTITUTE('連結実質赤字比率に係る赤字・黒字の構成分析'!I$37,"▲","-")),2)),NA())</f>
        <v>#N/A</v>
      </c>
      <c r="I33" s="1063">
        <f>IF(ROUND(VALUE(SUBSTITUTE('連結実質赤字比率に係る赤字・黒字の構成分析'!I$37,"▲","-")),2)&gt;=0,ABS(ROUND(VALUE(SUBSTITUTE('連結実質赤字比率に係る赤字・黒字の構成分析'!I$37,"▲","-")),2)),NA())</f>
        <v>0.92</v>
      </c>
      <c r="J33" s="1063" t="e">
        <f>IF(ROUND(VALUE(SUBSTITUTE('連結実質赤字比率に係る赤字・黒字の構成分析'!J$37,"▲","-")),2)&lt;0,ABS(ROUND(VALUE(SUBSTITUTE('連結実質赤字比率に係る赤字・黒字の構成分析'!J$37,"▲","-")),2)),NA())</f>
        <v>#N/A</v>
      </c>
      <c r="K33" s="1063">
        <f>IF(ROUND(VALUE(SUBSTITUTE('連結実質赤字比率に係る赤字・黒字の構成分析'!J$37,"▲","-")),2)&gt;=0,ABS(ROUND(VALUE(SUBSTITUTE('連結実質赤字比率に係る赤字・黒字の構成分析'!J$37,"▲","-")),2)),NA())</f>
        <v>1.05</v>
      </c>
    </row>
    <row r="34" spans="1:16">
      <c r="A34" s="1063" t="str">
        <f>IF('連結実質赤字比率に係る赤字・黒字の構成分析'!C$36="",NA(),'連結実質赤字比率に係る赤字・黒字の構成分析'!C$36)</f>
        <v>旭市介護保険事業特別会計</v>
      </c>
      <c r="B34" s="1063" t="e">
        <f>IF(ROUND(VALUE(SUBSTITUTE('連結実質赤字比率に係る赤字・黒字の構成分析'!F$36,"▲","-")),2)&lt;0,ABS(ROUND(VALUE(SUBSTITUTE('連結実質赤字比率に係る赤字・黒字の構成分析'!F$36,"▲","-")),2)),NA())</f>
        <v>#N/A</v>
      </c>
      <c r="C34" s="1063">
        <f>IF(ROUND(VALUE(SUBSTITUTE('連結実質赤字比率に係る赤字・黒字の構成分析'!F$36,"▲","-")),2)&gt;=0,ABS(ROUND(VALUE(SUBSTITUTE('連結実質赤字比率に係る赤字・黒字の構成分析'!F$36,"▲","-")),2)),NA())</f>
        <v>0.87</v>
      </c>
      <c r="D34" s="1063" t="e">
        <f>IF(ROUND(VALUE(SUBSTITUTE('連結実質赤字比率に係る赤字・黒字の構成分析'!G$36,"▲","-")),2)&lt;0,ABS(ROUND(VALUE(SUBSTITUTE('連結実質赤字比率に係る赤字・黒字の構成分析'!G$36,"▲","-")),2)),NA())</f>
        <v>#N/A</v>
      </c>
      <c r="E34" s="1063">
        <f>IF(ROUND(VALUE(SUBSTITUTE('連結実質赤字比率に係る赤字・黒字の構成分析'!G$36,"▲","-")),2)&gt;=0,ABS(ROUND(VALUE(SUBSTITUTE('連結実質赤字比率に係る赤字・黒字の構成分析'!G$36,"▲","-")),2)),NA())</f>
        <v>0.76</v>
      </c>
      <c r="F34" s="1063" t="e">
        <f>IF(ROUND(VALUE(SUBSTITUTE('連結実質赤字比率に係る赤字・黒字の構成分析'!H$36,"▲","-")),2)&lt;0,ABS(ROUND(VALUE(SUBSTITUTE('連結実質赤字比率に係る赤字・黒字の構成分析'!H$36,"▲","-")),2)),NA())</f>
        <v>#N/A</v>
      </c>
      <c r="G34" s="1063">
        <f>IF(ROUND(VALUE(SUBSTITUTE('連結実質赤字比率に係る赤字・黒字の構成分析'!H$36,"▲","-")),2)&gt;=0,ABS(ROUND(VALUE(SUBSTITUTE('連結実質赤字比率に係る赤字・黒字の構成分析'!H$36,"▲","-")),2)),NA())</f>
        <v>1.17</v>
      </c>
      <c r="H34" s="1063" t="e">
        <f>IF(ROUND(VALUE(SUBSTITUTE('連結実質赤字比率に係る赤字・黒字の構成分析'!I$36,"▲","-")),2)&lt;0,ABS(ROUND(VALUE(SUBSTITUTE('連結実質赤字比率に係る赤字・黒字の構成分析'!I$36,"▲","-")),2)),NA())</f>
        <v>#N/A</v>
      </c>
      <c r="I34" s="1063">
        <f>IF(ROUND(VALUE(SUBSTITUTE('連結実質赤字比率に係る赤字・黒字の構成分析'!I$36,"▲","-")),2)&gt;=0,ABS(ROUND(VALUE(SUBSTITUTE('連結実質赤字比率に係る赤字・黒字の構成分析'!I$36,"▲","-")),2)),NA())</f>
        <v>1.54</v>
      </c>
      <c r="J34" s="1063" t="e">
        <f>IF(ROUND(VALUE(SUBSTITUTE('連結実質赤字比率に係る赤字・黒字の構成分析'!J$36,"▲","-")),2)&lt;0,ABS(ROUND(VALUE(SUBSTITUTE('連結実質赤字比率に係る赤字・黒字の構成分析'!J$36,"▲","-")),2)),NA())</f>
        <v>#N/A</v>
      </c>
      <c r="K34" s="1063">
        <f>IF(ROUND(VALUE(SUBSTITUTE('連結実質赤字比率に係る赤字・黒字の構成分析'!J$36,"▲","-")),2)&gt;=0,ABS(ROUND(VALUE(SUBSTITUTE('連結実質赤字比率に係る赤字・黒字の構成分析'!J$36,"▲","-")),2)),NA())</f>
        <v>1.35</v>
      </c>
    </row>
    <row r="35" spans="1:16">
      <c r="A35" s="1063" t="str">
        <f>IF('連結実質赤字比率に係る赤字・黒字の構成分析'!C$35="",NA(),'連結実質赤字比率に係る赤字・黒字の構成分析'!C$35)</f>
        <v>一般会計</v>
      </c>
      <c r="B35" s="1063" t="e">
        <f>IF(ROUND(VALUE(SUBSTITUTE('連結実質赤字比率に係る赤字・黒字の構成分析'!F$35,"▲","-")),2)&lt;0,ABS(ROUND(VALUE(SUBSTITUTE('連結実質赤字比率に係る赤字・黒字の構成分析'!F$35,"▲","-")),2)),NA())</f>
        <v>#N/A</v>
      </c>
      <c r="C35" s="1063">
        <f>IF(ROUND(VALUE(SUBSTITUTE('連結実質赤字比率に係る赤字・黒字の構成分析'!F$35,"▲","-")),2)&gt;=0,ABS(ROUND(VALUE(SUBSTITUTE('連結実質赤字比率に係る赤字・黒字の構成分析'!F$35,"▲","-")),2)),NA())</f>
        <v>10.38</v>
      </c>
      <c r="D35" s="1063" t="e">
        <f>IF(ROUND(VALUE(SUBSTITUTE('連結実質赤字比率に係る赤字・黒字の構成分析'!G$35,"▲","-")),2)&lt;0,ABS(ROUND(VALUE(SUBSTITUTE('連結実質赤字比率に係る赤字・黒字の構成分析'!G$35,"▲","-")),2)),NA())</f>
        <v>#N/A</v>
      </c>
      <c r="E35" s="1063">
        <f>IF(ROUND(VALUE(SUBSTITUTE('連結実質赤字比率に係る赤字・黒字の構成分析'!G$35,"▲","-")),2)&gt;=0,ABS(ROUND(VALUE(SUBSTITUTE('連結実質赤字比率に係る赤字・黒字の構成分析'!G$35,"▲","-")),2)),NA())</f>
        <v>11.07</v>
      </c>
      <c r="F35" s="1063" t="e">
        <f>IF(ROUND(VALUE(SUBSTITUTE('連結実質赤字比率に係る赤字・黒字の構成分析'!H$35,"▲","-")),2)&lt;0,ABS(ROUND(VALUE(SUBSTITUTE('連結実質赤字比率に係る赤字・黒字の構成分析'!H$35,"▲","-")),2)),NA())</f>
        <v>#N/A</v>
      </c>
      <c r="G35" s="1063">
        <f>IF(ROUND(VALUE(SUBSTITUTE('連結実質赤字比率に係る赤字・黒字の構成分析'!H$35,"▲","-")),2)&gt;=0,ABS(ROUND(VALUE(SUBSTITUTE('連結実質赤字比率に係る赤字・黒字の構成分析'!H$35,"▲","-")),2)),NA())</f>
        <v>8.81</v>
      </c>
      <c r="H35" s="1063" t="e">
        <f>IF(ROUND(VALUE(SUBSTITUTE('連結実質赤字比率に係る赤字・黒字の構成分析'!I$35,"▲","-")),2)&lt;0,ABS(ROUND(VALUE(SUBSTITUTE('連結実質赤字比率に係る赤字・黒字の構成分析'!I$35,"▲","-")),2)),NA())</f>
        <v>#N/A</v>
      </c>
      <c r="I35" s="1063">
        <f>IF(ROUND(VALUE(SUBSTITUTE('連結実質赤字比率に係る赤字・黒字の構成分析'!I$35,"▲","-")),2)&gt;=0,ABS(ROUND(VALUE(SUBSTITUTE('連結実質赤字比率に係る赤字・黒字の構成分析'!I$35,"▲","-")),2)),NA())</f>
        <v>7.36</v>
      </c>
      <c r="J35" s="1063" t="e">
        <f>IF(ROUND(VALUE(SUBSTITUTE('連結実質赤字比率に係る赤字・黒字の構成分析'!J$35,"▲","-")),2)&lt;0,ABS(ROUND(VALUE(SUBSTITUTE('連結実質赤字比率に係る赤字・黒字の構成分析'!J$35,"▲","-")),2)),NA())</f>
        <v>#N/A</v>
      </c>
      <c r="K35" s="1063">
        <f>IF(ROUND(VALUE(SUBSTITUTE('連結実質赤字比率に係る赤字・黒字の構成分析'!J$35,"▲","-")),2)&gt;=0,ABS(ROUND(VALUE(SUBSTITUTE('連結実質赤字比率に係る赤字・黒字の構成分析'!J$35,"▲","-")),2)),NA())</f>
        <v>6.63</v>
      </c>
    </row>
    <row r="36" spans="1:16">
      <c r="A36" s="1063" t="str">
        <f>IF('連結実質赤字比率に係る赤字・黒字の構成分析'!C$34="",NA(),'連結実質赤字比率に係る赤字・黒字の構成分析'!C$34)</f>
        <v>旭市水道事業会計</v>
      </c>
      <c r="B36" s="1063" t="e">
        <f>IF(ROUND(VALUE(SUBSTITUTE('連結実質赤字比率に係る赤字・黒字の構成分析'!F$34,"▲","-")),2)&lt;0,ABS(ROUND(VALUE(SUBSTITUTE('連結実質赤字比率に係る赤字・黒字の構成分析'!F$34,"▲","-")),2)),NA())</f>
        <v>#N/A</v>
      </c>
      <c r="C36" s="1063">
        <f>IF(ROUND(VALUE(SUBSTITUTE('連結実質赤字比率に係る赤字・黒字の構成分析'!F$34,"▲","-")),2)&gt;=0,ABS(ROUND(VALUE(SUBSTITUTE('連結実質赤字比率に係る赤字・黒字の構成分析'!F$34,"▲","-")),2)),NA())</f>
        <v>15.86</v>
      </c>
      <c r="D36" s="1063" t="e">
        <f>IF(ROUND(VALUE(SUBSTITUTE('連結実質赤字比率に係る赤字・黒字の構成分析'!G$34,"▲","-")),2)&lt;0,ABS(ROUND(VALUE(SUBSTITUTE('連結実質赤字比率に係る赤字・黒字の構成分析'!G$34,"▲","-")),2)),NA())</f>
        <v>#N/A</v>
      </c>
      <c r="E36" s="1063">
        <f>IF(ROUND(VALUE(SUBSTITUTE('連結実質赤字比率に係る赤字・黒字の構成分析'!G$34,"▲","-")),2)&gt;=0,ABS(ROUND(VALUE(SUBSTITUTE('連結実質赤字比率に係る赤字・黒字の構成分析'!G$34,"▲","-")),2)),NA())</f>
        <v>17.63</v>
      </c>
      <c r="F36" s="1063" t="e">
        <f>IF(ROUND(VALUE(SUBSTITUTE('連結実質赤字比率に係る赤字・黒字の構成分析'!H$34,"▲","-")),2)&lt;0,ABS(ROUND(VALUE(SUBSTITUTE('連結実質赤字比率に係る赤字・黒字の構成分析'!H$34,"▲","-")),2)),NA())</f>
        <v>#N/A</v>
      </c>
      <c r="G36" s="1063">
        <f>IF(ROUND(VALUE(SUBSTITUTE('連結実質赤字比率に係る赤字・黒字の構成分析'!H$34,"▲","-")),2)&gt;=0,ABS(ROUND(VALUE(SUBSTITUTE('連結実質赤字比率に係る赤字・黒字の構成分析'!H$34,"▲","-")),2)),NA())</f>
        <v>19.23</v>
      </c>
      <c r="H36" s="1063" t="e">
        <f>IF(ROUND(VALUE(SUBSTITUTE('連結実質赤字比率に係る赤字・黒字の構成分析'!I$34,"▲","-")),2)&lt;0,ABS(ROUND(VALUE(SUBSTITUTE('連結実質赤字比率に係る赤字・黒字の構成分析'!I$34,"▲","-")),2)),NA())</f>
        <v>#N/A</v>
      </c>
      <c r="I36" s="1063">
        <f>IF(ROUND(VALUE(SUBSTITUTE('連結実質赤字比率に係る赤字・黒字の構成分析'!I$34,"▲","-")),2)&gt;=0,ABS(ROUND(VALUE(SUBSTITUTE('連結実質赤字比率に係る赤字・黒字の構成分析'!I$34,"▲","-")),2)),NA())</f>
        <v>20.99</v>
      </c>
      <c r="J36" s="1063" t="e">
        <f>IF(ROUND(VALUE(SUBSTITUTE('連結実質赤字比率に係る赤字・黒字の構成分析'!J$34,"▲","-")),2)&lt;0,ABS(ROUND(VALUE(SUBSTITUTE('連結実質赤字比率に係る赤字・黒字の構成分析'!J$34,"▲","-")),2)),NA())</f>
        <v>#N/A</v>
      </c>
      <c r="K36" s="1063">
        <f>IF(ROUND(VALUE(SUBSTITUTE('連結実質赤字比率に係る赤字・黒字の構成分析'!J$34,"▲","-")),2)&gt;=0,ABS(ROUND(VALUE(SUBSTITUTE('連結実質赤字比率に係る赤字・黒字の構成分析'!J$34,"▲","-")),2)),NA())</f>
        <v>21.47</v>
      </c>
    </row>
    <row r="39" spans="1:16">
      <c r="A39" s="1061" t="s">
        <v>10</v>
      </c>
    </row>
    <row r="40" spans="1:16">
      <c r="A40" s="1064"/>
      <c r="B40" s="1064" t="str">
        <f>'実質公債費比率（分子）の構造'!K$44</f>
        <v>R01</v>
      </c>
      <c r="C40" s="1064"/>
      <c r="D40" s="1064"/>
      <c r="E40" s="1064" t="str">
        <f>'実質公債費比率（分子）の構造'!L$44</f>
        <v>R02</v>
      </c>
      <c r="F40" s="1064"/>
      <c r="G40" s="1064"/>
      <c r="H40" s="1064" t="str">
        <f>'実質公債費比率（分子）の構造'!M$44</f>
        <v>R03</v>
      </c>
      <c r="I40" s="1064"/>
      <c r="J40" s="1064"/>
      <c r="K40" s="1064" t="str">
        <f>'実質公債費比率（分子）の構造'!N$44</f>
        <v>R04</v>
      </c>
      <c r="L40" s="1064"/>
      <c r="M40" s="1064"/>
      <c r="N40" s="1064" t="str">
        <f>'実質公債費比率（分子）の構造'!O$44</f>
        <v>R05</v>
      </c>
      <c r="O40" s="1064"/>
      <c r="P40" s="1064"/>
    </row>
    <row r="41" spans="1:16">
      <c r="A41" s="1064"/>
      <c r="B41" s="1064" t="s">
        <v>116</v>
      </c>
      <c r="C41" s="1064"/>
      <c r="D41" s="1064" t="s">
        <v>118</v>
      </c>
      <c r="E41" s="1064" t="s">
        <v>116</v>
      </c>
      <c r="F41" s="1064"/>
      <c r="G41" s="1064" t="s">
        <v>118</v>
      </c>
      <c r="H41" s="1064" t="s">
        <v>116</v>
      </c>
      <c r="I41" s="1064"/>
      <c r="J41" s="1064" t="s">
        <v>118</v>
      </c>
      <c r="K41" s="1064" t="s">
        <v>116</v>
      </c>
      <c r="L41" s="1064"/>
      <c r="M41" s="1064" t="s">
        <v>118</v>
      </c>
      <c r="N41" s="1064" t="s">
        <v>116</v>
      </c>
      <c r="O41" s="1064"/>
      <c r="P41" s="1064" t="s">
        <v>118</v>
      </c>
    </row>
    <row r="42" spans="1:16">
      <c r="A42" s="1064" t="s">
        <v>120</v>
      </c>
      <c r="B42" s="1064"/>
      <c r="C42" s="1064"/>
      <c r="D42" s="1064">
        <f>'実質公債費比率（分子）の構造'!K$52</f>
        <v>4208</v>
      </c>
      <c r="E42" s="1064"/>
      <c r="F42" s="1064"/>
      <c r="G42" s="1064">
        <f>'実質公債費比率（分子）の構造'!L$52</f>
        <v>4235</v>
      </c>
      <c r="H42" s="1064"/>
      <c r="I42" s="1064"/>
      <c r="J42" s="1064">
        <f>'実質公債費比率（分子）の構造'!M$52</f>
        <v>4132</v>
      </c>
      <c r="K42" s="1064"/>
      <c r="L42" s="1064"/>
      <c r="M42" s="1064">
        <f>'実質公債費比率（分子）の構造'!N$52</f>
        <v>4131</v>
      </c>
      <c r="N42" s="1064"/>
      <c r="O42" s="1064"/>
      <c r="P42" s="1064">
        <f>'実質公債費比率（分子）の構造'!O$52</f>
        <v>4148</v>
      </c>
    </row>
    <row r="43" spans="1:16">
      <c r="A43" s="1064" t="s">
        <v>46</v>
      </c>
      <c r="B43" s="1064" t="str">
        <f>'実質公債費比率（分子）の構造'!K$51</f>
        <v>-</v>
      </c>
      <c r="C43" s="1064"/>
      <c r="D43" s="1064"/>
      <c r="E43" s="1064" t="str">
        <f>'実質公債費比率（分子）の構造'!L$51</f>
        <v>-</v>
      </c>
      <c r="F43" s="1064"/>
      <c r="G43" s="1064"/>
      <c r="H43" s="1064" t="str">
        <f>'実質公債費比率（分子）の構造'!M$51</f>
        <v>-</v>
      </c>
      <c r="I43" s="1064"/>
      <c r="J43" s="1064"/>
      <c r="K43" s="1064" t="str">
        <f>'実質公債費比率（分子）の構造'!N$51</f>
        <v>-</v>
      </c>
      <c r="L43" s="1064"/>
      <c r="M43" s="1064"/>
      <c r="N43" s="1064" t="str">
        <f>'実質公債費比率（分子）の構造'!O$51</f>
        <v>-</v>
      </c>
      <c r="O43" s="1064"/>
      <c r="P43" s="1064"/>
    </row>
    <row r="44" spans="1:16">
      <c r="A44" s="1064" t="s">
        <v>42</v>
      </c>
      <c r="B44" s="1064">
        <f>'実質公債費比率（分子）の構造'!K$50</f>
        <v>22</v>
      </c>
      <c r="C44" s="1064"/>
      <c r="D44" s="1064"/>
      <c r="E44" s="1064">
        <f>'実質公債費比率（分子）の構造'!L$50</f>
        <v>21</v>
      </c>
      <c r="F44" s="1064"/>
      <c r="G44" s="1064"/>
      <c r="H44" s="1064">
        <f>'実質公債費比率（分子）の構造'!M$50</f>
        <v>19</v>
      </c>
      <c r="I44" s="1064"/>
      <c r="J44" s="1064"/>
      <c r="K44" s="1064">
        <f>'実質公債費比率（分子）の構造'!N$50</f>
        <v>68</v>
      </c>
      <c r="L44" s="1064"/>
      <c r="M44" s="1064"/>
      <c r="N44" s="1064">
        <f>'実質公債費比率（分子）の構造'!O$50</f>
        <v>82</v>
      </c>
      <c r="O44" s="1064"/>
      <c r="P44" s="1064"/>
    </row>
    <row r="45" spans="1:16">
      <c r="A45" s="1064" t="s">
        <v>0</v>
      </c>
      <c r="B45" s="1064">
        <f>'実質公債費比率（分子）の構造'!K$49</f>
        <v>48</v>
      </c>
      <c r="C45" s="1064"/>
      <c r="D45" s="1064"/>
      <c r="E45" s="1064">
        <f>'実質公債費比率（分子）の構造'!L$49</f>
        <v>45</v>
      </c>
      <c r="F45" s="1064"/>
      <c r="G45" s="1064"/>
      <c r="H45" s="1064">
        <f>'実質公債費比率（分子）の構造'!M$49</f>
        <v>47</v>
      </c>
      <c r="I45" s="1064"/>
      <c r="J45" s="1064"/>
      <c r="K45" s="1064">
        <f>'実質公債費比率（分子）の構造'!N$49</f>
        <v>40</v>
      </c>
      <c r="L45" s="1064"/>
      <c r="M45" s="1064"/>
      <c r="N45" s="1064">
        <f>'実質公債費比率（分子）の構造'!O$49</f>
        <v>50</v>
      </c>
      <c r="O45" s="1064"/>
      <c r="P45" s="1064"/>
    </row>
    <row r="46" spans="1:16">
      <c r="A46" s="1064" t="s">
        <v>40</v>
      </c>
      <c r="B46" s="1064">
        <f>'実質公債費比率（分子）の構造'!K$48</f>
        <v>330</v>
      </c>
      <c r="C46" s="1064"/>
      <c r="D46" s="1064"/>
      <c r="E46" s="1064">
        <f>'実質公債費比率（分子）の構造'!L$48</f>
        <v>291</v>
      </c>
      <c r="F46" s="1064"/>
      <c r="G46" s="1064"/>
      <c r="H46" s="1064">
        <f>'実質公債費比率（分子）の構造'!M$48</f>
        <v>282</v>
      </c>
      <c r="I46" s="1064"/>
      <c r="J46" s="1064"/>
      <c r="K46" s="1064">
        <f>'実質公債費比率（分子）の構造'!N$48</f>
        <v>292</v>
      </c>
      <c r="L46" s="1064"/>
      <c r="M46" s="1064"/>
      <c r="N46" s="1064">
        <f>'実質公債費比率（分子）の構造'!O$48</f>
        <v>287</v>
      </c>
      <c r="O46" s="1064"/>
      <c r="P46" s="1064"/>
    </row>
    <row r="47" spans="1:16">
      <c r="A47" s="1064" t="s">
        <v>34</v>
      </c>
      <c r="B47" s="1064" t="str">
        <f>'実質公債費比率（分子）の構造'!K$47</f>
        <v>-</v>
      </c>
      <c r="C47" s="1064"/>
      <c r="D47" s="1064"/>
      <c r="E47" s="1064" t="str">
        <f>'実質公債費比率（分子）の構造'!L$47</f>
        <v>-</v>
      </c>
      <c r="F47" s="1064"/>
      <c r="G47" s="1064"/>
      <c r="H47" s="1064" t="str">
        <f>'実質公債費比率（分子）の構造'!M$47</f>
        <v>-</v>
      </c>
      <c r="I47" s="1064"/>
      <c r="J47" s="1064"/>
      <c r="K47" s="1064" t="str">
        <f>'実質公債費比率（分子）の構造'!N$47</f>
        <v>-</v>
      </c>
      <c r="L47" s="1064"/>
      <c r="M47" s="1064"/>
      <c r="N47" s="1064" t="str">
        <f>'実質公債費比率（分子）の構造'!O$47</f>
        <v>-</v>
      </c>
      <c r="O47" s="1064"/>
      <c r="P47" s="1064"/>
    </row>
    <row r="48" spans="1:16">
      <c r="A48" s="1064" t="s">
        <v>29</v>
      </c>
      <c r="B48" s="1064" t="str">
        <f>'実質公債費比率（分子）の構造'!K$46</f>
        <v>-</v>
      </c>
      <c r="C48" s="1064"/>
      <c r="D48" s="1064"/>
      <c r="E48" s="1064" t="str">
        <f>'実質公債費比率（分子）の構造'!L$46</f>
        <v>-</v>
      </c>
      <c r="F48" s="1064"/>
      <c r="G48" s="1064"/>
      <c r="H48" s="1064" t="str">
        <f>'実質公債費比率（分子）の構造'!M$46</f>
        <v>-</v>
      </c>
      <c r="I48" s="1064"/>
      <c r="J48" s="1064"/>
      <c r="K48" s="1064" t="str">
        <f>'実質公債費比率（分子）の構造'!N$46</f>
        <v>-</v>
      </c>
      <c r="L48" s="1064"/>
      <c r="M48" s="1064"/>
      <c r="N48" s="1064" t="str">
        <f>'実質公債費比率（分子）の構造'!O$46</f>
        <v>-</v>
      </c>
      <c r="O48" s="1064"/>
      <c r="P48" s="1064"/>
    </row>
    <row r="49" spans="1:16">
      <c r="A49" s="1064" t="s">
        <v>24</v>
      </c>
      <c r="B49" s="1064">
        <f>'実質公債費比率（分子）の構造'!K$45</f>
        <v>4970</v>
      </c>
      <c r="C49" s="1064"/>
      <c r="D49" s="1064"/>
      <c r="E49" s="1064">
        <f>'実質公債費比率（分子）の構造'!L$45</f>
        <v>5194</v>
      </c>
      <c r="F49" s="1064"/>
      <c r="G49" s="1064"/>
      <c r="H49" s="1064">
        <f>'実質公債費比率（分子）の構造'!M$45</f>
        <v>5366</v>
      </c>
      <c r="I49" s="1064"/>
      <c r="J49" s="1064"/>
      <c r="K49" s="1064">
        <f>'実質公債費比率（分子）の構造'!N$45</f>
        <v>5177</v>
      </c>
      <c r="L49" s="1064"/>
      <c r="M49" s="1064"/>
      <c r="N49" s="1064">
        <f>'実質公債費比率（分子）の構造'!O$45</f>
        <v>5258</v>
      </c>
      <c r="O49" s="1064"/>
      <c r="P49" s="1064"/>
    </row>
    <row r="50" spans="1:16">
      <c r="A50" s="1064" t="s">
        <v>53</v>
      </c>
      <c r="B50" s="1064" t="e">
        <f>NA()</f>
        <v>#N/A</v>
      </c>
      <c r="C50" s="1064">
        <f>IF(ISNUMBER('実質公債費比率（分子）の構造'!K$53),'実質公債費比率（分子）の構造'!K$53,NA())</f>
        <v>1162</v>
      </c>
      <c r="D50" s="1064" t="e">
        <f>NA()</f>
        <v>#N/A</v>
      </c>
      <c r="E50" s="1064" t="e">
        <f>NA()</f>
        <v>#N/A</v>
      </c>
      <c r="F50" s="1064">
        <f>IF(ISNUMBER('実質公債費比率（分子）の構造'!L$53),'実質公債費比率（分子）の構造'!L$53,NA())</f>
        <v>1316</v>
      </c>
      <c r="G50" s="1064" t="e">
        <f>NA()</f>
        <v>#N/A</v>
      </c>
      <c r="H50" s="1064" t="e">
        <f>NA()</f>
        <v>#N/A</v>
      </c>
      <c r="I50" s="1064">
        <f>IF(ISNUMBER('実質公債費比率（分子）の構造'!M$53),'実質公債費比率（分子）の構造'!M$53,NA())</f>
        <v>1582</v>
      </c>
      <c r="J50" s="1064" t="e">
        <f>NA()</f>
        <v>#N/A</v>
      </c>
      <c r="K50" s="1064" t="e">
        <f>NA()</f>
        <v>#N/A</v>
      </c>
      <c r="L50" s="1064">
        <f>IF(ISNUMBER('実質公債費比率（分子）の構造'!N$53),'実質公債費比率（分子）の構造'!N$53,NA())</f>
        <v>1446</v>
      </c>
      <c r="M50" s="1064" t="e">
        <f>NA()</f>
        <v>#N/A</v>
      </c>
      <c r="N50" s="1064" t="e">
        <f>NA()</f>
        <v>#N/A</v>
      </c>
      <c r="O50" s="1064">
        <f>IF(ISNUMBER('実質公債費比率（分子）の構造'!O$53),'実質公債費比率（分子）の構造'!O$53,NA())</f>
        <v>1529</v>
      </c>
      <c r="P50" s="1064" t="e">
        <f>NA()</f>
        <v>#N/A</v>
      </c>
    </row>
    <row r="53" spans="1:16">
      <c r="A53" s="1061" t="s">
        <v>59</v>
      </c>
    </row>
    <row r="54" spans="1:16">
      <c r="A54" s="1063"/>
      <c r="B54" s="1063" t="str">
        <f>'将来負担比率（分子）の構造'!I$40</f>
        <v>R01</v>
      </c>
      <c r="C54" s="1063"/>
      <c r="D54" s="1063"/>
      <c r="E54" s="1063" t="str">
        <f>'将来負担比率（分子）の構造'!J$40</f>
        <v>R02</v>
      </c>
      <c r="F54" s="1063"/>
      <c r="G54" s="1063"/>
      <c r="H54" s="1063" t="str">
        <f>'将来負担比率（分子）の構造'!K$40</f>
        <v>R03</v>
      </c>
      <c r="I54" s="1063"/>
      <c r="J54" s="1063"/>
      <c r="K54" s="1063" t="str">
        <f>'将来負担比率（分子）の構造'!L$40</f>
        <v>R04</v>
      </c>
      <c r="L54" s="1063"/>
      <c r="M54" s="1063"/>
      <c r="N54" s="1063" t="str">
        <f>'将来負担比率（分子）の構造'!M$40</f>
        <v>R05</v>
      </c>
      <c r="O54" s="1063"/>
      <c r="P54" s="1063"/>
    </row>
    <row r="55" spans="1:16">
      <c r="A55" s="1063"/>
      <c r="B55" s="1063" t="s">
        <v>121</v>
      </c>
      <c r="C55" s="1063"/>
      <c r="D55" s="1063" t="s">
        <v>124</v>
      </c>
      <c r="E55" s="1063" t="s">
        <v>121</v>
      </c>
      <c r="F55" s="1063"/>
      <c r="G55" s="1063" t="s">
        <v>124</v>
      </c>
      <c r="H55" s="1063" t="s">
        <v>121</v>
      </c>
      <c r="I55" s="1063"/>
      <c r="J55" s="1063" t="s">
        <v>124</v>
      </c>
      <c r="K55" s="1063" t="s">
        <v>121</v>
      </c>
      <c r="L55" s="1063"/>
      <c r="M55" s="1063" t="s">
        <v>124</v>
      </c>
      <c r="N55" s="1063" t="s">
        <v>121</v>
      </c>
      <c r="O55" s="1063"/>
      <c r="P55" s="1063" t="s">
        <v>124</v>
      </c>
    </row>
    <row r="56" spans="1:16">
      <c r="A56" s="1063" t="s">
        <v>44</v>
      </c>
      <c r="B56" s="1063"/>
      <c r="C56" s="1063"/>
      <c r="D56" s="1063">
        <f>'将来負担比率（分子）の構造'!I$52</f>
        <v>32275</v>
      </c>
      <c r="E56" s="1063"/>
      <c r="F56" s="1063"/>
      <c r="G56" s="1063">
        <f>'将来負担比率（分子）の構造'!J$52</f>
        <v>33830</v>
      </c>
      <c r="H56" s="1063"/>
      <c r="I56" s="1063"/>
      <c r="J56" s="1063">
        <f>'将来負担比率（分子）の構造'!K$52</f>
        <v>32866</v>
      </c>
      <c r="K56" s="1063"/>
      <c r="L56" s="1063"/>
      <c r="M56" s="1063">
        <f>'将来負担比率（分子）の構造'!L$52</f>
        <v>31368</v>
      </c>
      <c r="N56" s="1063"/>
      <c r="O56" s="1063"/>
      <c r="P56" s="1063">
        <f>'将来負担比率（分子）の構造'!M$52</f>
        <v>30349</v>
      </c>
    </row>
    <row r="57" spans="1:16">
      <c r="A57" s="1063" t="s">
        <v>99</v>
      </c>
      <c r="B57" s="1063"/>
      <c r="C57" s="1063"/>
      <c r="D57" s="1063">
        <f>'将来負担比率（分子）の構造'!I$51</f>
        <v>11733</v>
      </c>
      <c r="E57" s="1063"/>
      <c r="F57" s="1063"/>
      <c r="G57" s="1063">
        <f>'将来負担比率（分子）の構造'!J$51</f>
        <v>10949</v>
      </c>
      <c r="H57" s="1063"/>
      <c r="I57" s="1063"/>
      <c r="J57" s="1063">
        <f>'将来負担比率（分子）の構造'!K$51</f>
        <v>10280</v>
      </c>
      <c r="K57" s="1063"/>
      <c r="L57" s="1063"/>
      <c r="M57" s="1063">
        <f>'将来負担比率（分子）の構造'!L$51</f>
        <v>9689</v>
      </c>
      <c r="N57" s="1063"/>
      <c r="O57" s="1063"/>
      <c r="P57" s="1063">
        <f>'将来負担比率（分子）の構造'!M$51</f>
        <v>9070</v>
      </c>
    </row>
    <row r="58" spans="1:16">
      <c r="A58" s="1063" t="s">
        <v>96</v>
      </c>
      <c r="B58" s="1063"/>
      <c r="C58" s="1063"/>
      <c r="D58" s="1063">
        <f>'将来負担比率（分子）の構造'!I$50</f>
        <v>15222</v>
      </c>
      <c r="E58" s="1063"/>
      <c r="F58" s="1063"/>
      <c r="G58" s="1063">
        <f>'将来負担比率（分子）の構造'!J$50</f>
        <v>15336</v>
      </c>
      <c r="H58" s="1063"/>
      <c r="I58" s="1063"/>
      <c r="J58" s="1063">
        <f>'将来負担比率（分子）の構造'!K$50</f>
        <v>15903</v>
      </c>
      <c r="K58" s="1063"/>
      <c r="L58" s="1063"/>
      <c r="M58" s="1063">
        <f>'将来負担比率（分子）の構造'!L$50</f>
        <v>16292</v>
      </c>
      <c r="N58" s="1063"/>
      <c r="O58" s="1063"/>
      <c r="P58" s="1063">
        <f>'将来負担比率（分子）の構造'!M$50</f>
        <v>16693</v>
      </c>
    </row>
    <row r="59" spans="1:16">
      <c r="A59" s="1063" t="s">
        <v>92</v>
      </c>
      <c r="B59" s="1063" t="str">
        <f>'将来負担比率（分子）の構造'!I$49</f>
        <v>-</v>
      </c>
      <c r="C59" s="1063"/>
      <c r="D59" s="1063"/>
      <c r="E59" s="1063" t="str">
        <f>'将来負担比率（分子）の構造'!J$49</f>
        <v>-</v>
      </c>
      <c r="F59" s="1063"/>
      <c r="G59" s="1063"/>
      <c r="H59" s="1063" t="str">
        <f>'将来負担比率（分子）の構造'!K$49</f>
        <v>-</v>
      </c>
      <c r="I59" s="1063"/>
      <c r="J59" s="1063"/>
      <c r="K59" s="1063" t="str">
        <f>'将来負担比率（分子）の構造'!L$49</f>
        <v>-</v>
      </c>
      <c r="L59" s="1063"/>
      <c r="M59" s="1063"/>
      <c r="N59" s="1063" t="str">
        <f>'将来負担比率（分子）の構造'!M$49</f>
        <v>-</v>
      </c>
      <c r="O59" s="1063"/>
      <c r="P59" s="1063"/>
    </row>
    <row r="60" spans="1:16">
      <c r="A60" s="1063" t="s">
        <v>86</v>
      </c>
      <c r="B60" s="1063" t="str">
        <f>'将来負担比率（分子）の構造'!I$48</f>
        <v>-</v>
      </c>
      <c r="C60" s="1063"/>
      <c r="D60" s="1063"/>
      <c r="E60" s="1063" t="str">
        <f>'将来負担比率（分子）の構造'!J$48</f>
        <v>-</v>
      </c>
      <c r="F60" s="1063"/>
      <c r="G60" s="1063"/>
      <c r="H60" s="1063" t="str">
        <f>'将来負担比率（分子）の構造'!K$48</f>
        <v>-</v>
      </c>
      <c r="I60" s="1063"/>
      <c r="J60" s="1063"/>
      <c r="K60" s="1063" t="str">
        <f>'将来負担比率（分子）の構造'!L$48</f>
        <v>-</v>
      </c>
      <c r="L60" s="1063"/>
      <c r="M60" s="1063"/>
      <c r="N60" s="1063" t="str">
        <f>'将来負担比率（分子）の構造'!M$48</f>
        <v>-</v>
      </c>
      <c r="O60" s="1063"/>
      <c r="P60" s="1063"/>
    </row>
    <row r="61" spans="1:16">
      <c r="A61" s="1063" t="s">
        <v>79</v>
      </c>
      <c r="B61" s="1063">
        <f>'将来負担比率（分子）の構造'!I$46</f>
        <v>14</v>
      </c>
      <c r="C61" s="1063"/>
      <c r="D61" s="1063"/>
      <c r="E61" s="1063">
        <f>'将来負担比率（分子）の構造'!J$46</f>
        <v>7</v>
      </c>
      <c r="F61" s="1063"/>
      <c r="G61" s="1063"/>
      <c r="H61" s="1063">
        <f>'将来負担比率（分子）の構造'!K$46</f>
        <v>7</v>
      </c>
      <c r="I61" s="1063"/>
      <c r="J61" s="1063"/>
      <c r="K61" s="1063">
        <f>'将来負担比率（分子）の構造'!L$46</f>
        <v>9</v>
      </c>
      <c r="L61" s="1063"/>
      <c r="M61" s="1063"/>
      <c r="N61" s="1063">
        <f>'将来負担比率（分子）の構造'!M$46</f>
        <v>7</v>
      </c>
      <c r="O61" s="1063"/>
      <c r="P61" s="1063"/>
    </row>
    <row r="62" spans="1:16">
      <c r="A62" s="1063" t="s">
        <v>80</v>
      </c>
      <c r="B62" s="1063">
        <f>'将来負担比率（分子）の構造'!I$45</f>
        <v>2074</v>
      </c>
      <c r="C62" s="1063"/>
      <c r="D62" s="1063"/>
      <c r="E62" s="1063">
        <f>'将来負担比率（分子）の構造'!J$45</f>
        <v>2230</v>
      </c>
      <c r="F62" s="1063"/>
      <c r="G62" s="1063"/>
      <c r="H62" s="1063">
        <f>'将来負担比率（分子）の構造'!K$45</f>
        <v>2300</v>
      </c>
      <c r="I62" s="1063"/>
      <c r="J62" s="1063"/>
      <c r="K62" s="1063">
        <f>'将来負担比率（分子）の構造'!L$45</f>
        <v>2345</v>
      </c>
      <c r="L62" s="1063"/>
      <c r="M62" s="1063"/>
      <c r="N62" s="1063">
        <f>'将来負担比率（分子）の構造'!M$45</f>
        <v>2528</v>
      </c>
      <c r="O62" s="1063"/>
      <c r="P62" s="1063"/>
    </row>
    <row r="63" spans="1:16">
      <c r="A63" s="1063" t="s">
        <v>78</v>
      </c>
      <c r="B63" s="1063">
        <f>'将来負担比率（分子）の構造'!I$44</f>
        <v>319</v>
      </c>
      <c r="C63" s="1063"/>
      <c r="D63" s="1063"/>
      <c r="E63" s="1063">
        <f>'将来負担比率（分子）の構造'!J$44</f>
        <v>392</v>
      </c>
      <c r="F63" s="1063"/>
      <c r="G63" s="1063"/>
      <c r="H63" s="1063">
        <f>'将来負担比率（分子）の構造'!K$44</f>
        <v>351</v>
      </c>
      <c r="I63" s="1063"/>
      <c r="J63" s="1063"/>
      <c r="K63" s="1063">
        <f>'将来負担比率（分子）の構造'!L$44</f>
        <v>309</v>
      </c>
      <c r="L63" s="1063"/>
      <c r="M63" s="1063"/>
      <c r="N63" s="1063">
        <f>'将来負担比率（分子）の構造'!M$44</f>
        <v>263</v>
      </c>
      <c r="O63" s="1063"/>
      <c r="P63" s="1063"/>
    </row>
    <row r="64" spans="1:16">
      <c r="A64" s="1063" t="s">
        <v>76</v>
      </c>
      <c r="B64" s="1063">
        <f>'将来負担比率（分子）の構造'!I$43</f>
        <v>3257</v>
      </c>
      <c r="C64" s="1063"/>
      <c r="D64" s="1063"/>
      <c r="E64" s="1063">
        <f>'将来負担比率（分子）の構造'!J$43</f>
        <v>2916</v>
      </c>
      <c r="F64" s="1063"/>
      <c r="G64" s="1063"/>
      <c r="H64" s="1063">
        <f>'将来負担比率（分子）の構造'!K$43</f>
        <v>2507</v>
      </c>
      <c r="I64" s="1063"/>
      <c r="J64" s="1063"/>
      <c r="K64" s="1063">
        <f>'将来負担比率（分子）の構造'!L$43</f>
        <v>2223</v>
      </c>
      <c r="L64" s="1063"/>
      <c r="M64" s="1063"/>
      <c r="N64" s="1063">
        <f>'将来負担比率（分子）の構造'!M$43</f>
        <v>2011</v>
      </c>
      <c r="O64" s="1063"/>
      <c r="P64" s="1063"/>
    </row>
    <row r="65" spans="1:16">
      <c r="A65" s="1063" t="s">
        <v>75</v>
      </c>
      <c r="B65" s="1063" t="str">
        <f>'将来負担比率（分子）の構造'!I$42</f>
        <v>-</v>
      </c>
      <c r="C65" s="1063"/>
      <c r="D65" s="1063"/>
      <c r="E65" s="1063" t="str">
        <f>'将来負担比率（分子）の構造'!J$42</f>
        <v>-</v>
      </c>
      <c r="F65" s="1063"/>
      <c r="G65" s="1063"/>
      <c r="H65" s="1063" t="str">
        <f>'将来負担比率（分子）の構造'!K$42</f>
        <v>-</v>
      </c>
      <c r="I65" s="1063"/>
      <c r="J65" s="1063"/>
      <c r="K65" s="1063" t="str">
        <f>'将来負担比率（分子）の構造'!L$42</f>
        <v>-</v>
      </c>
      <c r="L65" s="1063"/>
      <c r="M65" s="1063"/>
      <c r="N65" s="1063" t="str">
        <f>'将来負担比率（分子）の構造'!M$42</f>
        <v>-</v>
      </c>
      <c r="O65" s="1063"/>
      <c r="P65" s="1063"/>
    </row>
    <row r="66" spans="1:16">
      <c r="A66" s="1063" t="s">
        <v>55</v>
      </c>
      <c r="B66" s="1063">
        <f>'将来負担比率（分子）の構造'!I$41</f>
        <v>50642</v>
      </c>
      <c r="C66" s="1063"/>
      <c r="D66" s="1063"/>
      <c r="E66" s="1063">
        <f>'将来負担比率（分子）の構造'!J$41</f>
        <v>51643</v>
      </c>
      <c r="F66" s="1063"/>
      <c r="G66" s="1063"/>
      <c r="H66" s="1063">
        <f>'将来負担比率（分子）の構造'!K$41</f>
        <v>49271</v>
      </c>
      <c r="I66" s="1063"/>
      <c r="J66" s="1063"/>
      <c r="K66" s="1063">
        <f>'将来負担比率（分子）の構造'!L$41</f>
        <v>46726</v>
      </c>
      <c r="L66" s="1063"/>
      <c r="M66" s="1063"/>
      <c r="N66" s="1063">
        <f>'将来負担比率（分子）の構造'!M$41</f>
        <v>44813</v>
      </c>
      <c r="O66" s="1063"/>
      <c r="P66" s="1063"/>
    </row>
    <row r="67" spans="1:16">
      <c r="A67" s="1063" t="s">
        <v>101</v>
      </c>
      <c r="B67" s="1063" t="e">
        <f>NA()</f>
        <v>#N/A</v>
      </c>
      <c r="C67" s="1063">
        <f>IF(ISNUMBER('将来負担比率（分子）の構造'!I$53),IF('将来負担比率（分子）の構造'!I$53&lt;0,0,'将来負担比率（分子）の構造'!I$53),NA())</f>
        <v>0</v>
      </c>
      <c r="D67" s="1063" t="e">
        <f>NA()</f>
        <v>#N/A</v>
      </c>
      <c r="E67" s="1063" t="e">
        <f>NA()</f>
        <v>#N/A</v>
      </c>
      <c r="F67" s="1063">
        <f>IF(ISNUMBER('将来負担比率（分子）の構造'!J$53),IF('将来負担比率（分子）の構造'!J$53&lt;0,0,'将来負担比率（分子）の構造'!J$53),NA())</f>
        <v>0</v>
      </c>
      <c r="G67" s="1063" t="e">
        <f>NA()</f>
        <v>#N/A</v>
      </c>
      <c r="H67" s="1063" t="e">
        <f>NA()</f>
        <v>#N/A</v>
      </c>
      <c r="I67" s="1063">
        <f>IF(ISNUMBER('将来負担比率（分子）の構造'!K$53),IF('将来負担比率（分子）の構造'!K$53&lt;0,0,'将来負担比率（分子）の構造'!K$53),NA())</f>
        <v>0</v>
      </c>
      <c r="J67" s="1063" t="e">
        <f>NA()</f>
        <v>#N/A</v>
      </c>
      <c r="K67" s="1063" t="e">
        <f>NA()</f>
        <v>#N/A</v>
      </c>
      <c r="L67" s="1063">
        <f>IF(ISNUMBER('将来負担比率（分子）の構造'!L$53),IF('将来負担比率（分子）の構造'!L$53&lt;0,0,'将来負担比率（分子）の構造'!L$53),NA())</f>
        <v>0</v>
      </c>
      <c r="M67" s="1063" t="e">
        <f>NA()</f>
        <v>#N/A</v>
      </c>
      <c r="N67" s="1063" t="e">
        <f>NA()</f>
        <v>#N/A</v>
      </c>
      <c r="O67" s="1063">
        <f>IF(ISNUMBER('将来負担比率（分子）の構造'!M$53),IF('将来負担比率（分子）の構造'!M$53&lt;0,0,'将来負担比率（分子）の構造'!M$53),NA())</f>
        <v>0</v>
      </c>
      <c r="P67" s="1063" t="e">
        <f>NA()</f>
        <v>#N/A</v>
      </c>
    </row>
    <row r="70" spans="1:16">
      <c r="A70" s="1066" t="s">
        <v>125</v>
      </c>
      <c r="B70" s="1066"/>
      <c r="C70" s="1066"/>
      <c r="D70" s="1066"/>
      <c r="E70" s="1066"/>
      <c r="F70" s="1066"/>
    </row>
    <row r="71" spans="1:16">
      <c r="A71" s="1065"/>
      <c r="B71" s="1065" t="str">
        <f>基金残高に係る経年分析!F54</f>
        <v>R03</v>
      </c>
      <c r="C71" s="1065" t="str">
        <f>基金残高に係る経年分析!G54</f>
        <v>R04</v>
      </c>
      <c r="D71" s="1065" t="str">
        <f>基金残高に係る経年分析!H54</f>
        <v>R05</v>
      </c>
    </row>
    <row r="72" spans="1:16">
      <c r="A72" s="1065" t="s">
        <v>126</v>
      </c>
      <c r="B72" s="1067">
        <f>基金残高に係る経年分析!F55</f>
        <v>9202</v>
      </c>
      <c r="C72" s="1067">
        <f>基金残高に係る経年分析!G55</f>
        <v>8591</v>
      </c>
      <c r="D72" s="1067">
        <f>基金残高に係る経年分析!H55</f>
        <v>8082</v>
      </c>
    </row>
    <row r="73" spans="1:16">
      <c r="A73" s="1065" t="s">
        <v>127</v>
      </c>
      <c r="B73" s="1067">
        <f>基金残高に係る経年分析!F56</f>
        <v>1577</v>
      </c>
      <c r="C73" s="1067">
        <f>基金残高に係る経年分析!G56</f>
        <v>2401</v>
      </c>
      <c r="D73" s="1067">
        <f>基金残高に係る経年分析!H56</f>
        <v>3169</v>
      </c>
    </row>
    <row r="74" spans="1:16">
      <c r="A74" s="1065" t="s">
        <v>129</v>
      </c>
      <c r="B74" s="1067">
        <f>基金残高に係る経年分析!F57</f>
        <v>5141</v>
      </c>
      <c r="C74" s="1067">
        <f>基金残高に係る経年分析!G57</f>
        <v>5059</v>
      </c>
      <c r="D74" s="1067">
        <f>基金残高に係る経年分析!H57</f>
        <v>4926</v>
      </c>
    </row>
  </sheetData>
  <sheetProtection algorithmName="SHA-512" hashValue="zu3A4mQqfZ91+KFJt21QuwtLPFnW0NZNKYc765iCMFdp6qnDNLTmMXGzX6wKyCP7zLS0nFetIgZGTELpw9LzYA==" saltValue="js/PhIIh6CGdXRc8QECJPQ==" spinCount="100000" sheet="1" objects="1" scenarios="1"/>
  <phoneticPr fontId="6"/>
  <pageMargins left="0.78700000000000003" right="0.78700000000000003" top="0.98399999999999999" bottom="0.98399999999999999" header="0.51200000000000001" footer="0.51200000000000001"/>
  <pageSetup paperSize="9" fitToWidth="1" fitToHeight="1"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257" customWidth="1"/>
    <col min="134" max="143" width="1.6640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301</v>
      </c>
      <c r="DI1" s="344"/>
      <c r="DJ1" s="344"/>
      <c r="DK1" s="344"/>
      <c r="DL1" s="344"/>
      <c r="DM1" s="344"/>
      <c r="DN1" s="351"/>
      <c r="DO1" s="1"/>
      <c r="DP1" s="343" t="s">
        <v>302</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304</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117</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305</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306</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8</v>
      </c>
      <c r="C4" s="139"/>
      <c r="D4" s="139"/>
      <c r="E4" s="139"/>
      <c r="F4" s="139"/>
      <c r="G4" s="139"/>
      <c r="H4" s="139"/>
      <c r="I4" s="139"/>
      <c r="J4" s="139"/>
      <c r="K4" s="139"/>
      <c r="L4" s="139"/>
      <c r="M4" s="139"/>
      <c r="N4" s="139"/>
      <c r="O4" s="139"/>
      <c r="P4" s="139"/>
      <c r="Q4" s="144"/>
      <c r="R4" s="182" t="s">
        <v>309</v>
      </c>
      <c r="S4" s="139"/>
      <c r="T4" s="139"/>
      <c r="U4" s="139"/>
      <c r="V4" s="139"/>
      <c r="W4" s="139"/>
      <c r="X4" s="139"/>
      <c r="Y4" s="144"/>
      <c r="Z4" s="182" t="s">
        <v>312</v>
      </c>
      <c r="AA4" s="139"/>
      <c r="AB4" s="139"/>
      <c r="AC4" s="144"/>
      <c r="AD4" s="182" t="s">
        <v>252</v>
      </c>
      <c r="AE4" s="139"/>
      <c r="AF4" s="139"/>
      <c r="AG4" s="139"/>
      <c r="AH4" s="139"/>
      <c r="AI4" s="139"/>
      <c r="AJ4" s="139"/>
      <c r="AK4" s="144"/>
      <c r="AL4" s="182" t="s">
        <v>312</v>
      </c>
      <c r="AM4" s="139"/>
      <c r="AN4" s="139"/>
      <c r="AO4" s="144"/>
      <c r="AP4" s="298" t="s">
        <v>315</v>
      </c>
      <c r="AQ4" s="298"/>
      <c r="AR4" s="298"/>
      <c r="AS4" s="298"/>
      <c r="AT4" s="298"/>
      <c r="AU4" s="298"/>
      <c r="AV4" s="298"/>
      <c r="AW4" s="298"/>
      <c r="AX4" s="298"/>
      <c r="AY4" s="298"/>
      <c r="AZ4" s="298"/>
      <c r="BA4" s="298"/>
      <c r="BB4" s="298"/>
      <c r="BC4" s="298"/>
      <c r="BD4" s="298"/>
      <c r="BE4" s="298"/>
      <c r="BF4" s="298"/>
      <c r="BG4" s="298" t="s">
        <v>290</v>
      </c>
      <c r="BH4" s="298"/>
      <c r="BI4" s="298"/>
      <c r="BJ4" s="298"/>
      <c r="BK4" s="298"/>
      <c r="BL4" s="298"/>
      <c r="BM4" s="298"/>
      <c r="BN4" s="298"/>
      <c r="BO4" s="298" t="s">
        <v>312</v>
      </c>
      <c r="BP4" s="298"/>
      <c r="BQ4" s="298"/>
      <c r="BR4" s="298"/>
      <c r="BS4" s="298" t="s">
        <v>316</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311</v>
      </c>
      <c r="C5" s="265"/>
      <c r="D5" s="265"/>
      <c r="E5" s="265"/>
      <c r="F5" s="265"/>
      <c r="G5" s="265"/>
      <c r="H5" s="265"/>
      <c r="I5" s="265"/>
      <c r="J5" s="265"/>
      <c r="K5" s="265"/>
      <c r="L5" s="265"/>
      <c r="M5" s="265"/>
      <c r="N5" s="265"/>
      <c r="O5" s="265"/>
      <c r="P5" s="265"/>
      <c r="Q5" s="268"/>
      <c r="R5" s="273">
        <v>7845607</v>
      </c>
      <c r="S5" s="276"/>
      <c r="T5" s="276"/>
      <c r="U5" s="276"/>
      <c r="V5" s="276"/>
      <c r="W5" s="276"/>
      <c r="X5" s="276"/>
      <c r="Y5" s="278"/>
      <c r="Z5" s="281">
        <v>23</v>
      </c>
      <c r="AA5" s="281"/>
      <c r="AB5" s="281"/>
      <c r="AC5" s="281"/>
      <c r="AD5" s="286">
        <v>7579457</v>
      </c>
      <c r="AE5" s="286"/>
      <c r="AF5" s="286"/>
      <c r="AG5" s="286"/>
      <c r="AH5" s="286"/>
      <c r="AI5" s="286"/>
      <c r="AJ5" s="286"/>
      <c r="AK5" s="286"/>
      <c r="AL5" s="291">
        <v>41.7</v>
      </c>
      <c r="AM5" s="293"/>
      <c r="AN5" s="293"/>
      <c r="AO5" s="295"/>
      <c r="AP5" s="260" t="s">
        <v>319</v>
      </c>
      <c r="AQ5" s="265"/>
      <c r="AR5" s="265"/>
      <c r="AS5" s="265"/>
      <c r="AT5" s="265"/>
      <c r="AU5" s="265"/>
      <c r="AV5" s="265"/>
      <c r="AW5" s="265"/>
      <c r="AX5" s="265"/>
      <c r="AY5" s="265"/>
      <c r="AZ5" s="265"/>
      <c r="BA5" s="265"/>
      <c r="BB5" s="265"/>
      <c r="BC5" s="265"/>
      <c r="BD5" s="265"/>
      <c r="BE5" s="265"/>
      <c r="BF5" s="268"/>
      <c r="BG5" s="274">
        <v>7569874</v>
      </c>
      <c r="BH5" s="217"/>
      <c r="BI5" s="217"/>
      <c r="BJ5" s="217"/>
      <c r="BK5" s="217"/>
      <c r="BL5" s="217"/>
      <c r="BM5" s="217"/>
      <c r="BN5" s="279"/>
      <c r="BO5" s="282">
        <v>96.5</v>
      </c>
      <c r="BP5" s="282"/>
      <c r="BQ5" s="282"/>
      <c r="BR5" s="282"/>
      <c r="BS5" s="287">
        <v>22919</v>
      </c>
      <c r="BT5" s="287"/>
      <c r="BU5" s="287"/>
      <c r="BV5" s="287"/>
      <c r="BW5" s="287"/>
      <c r="BX5" s="287"/>
      <c r="BY5" s="287"/>
      <c r="BZ5" s="287"/>
      <c r="CA5" s="287"/>
      <c r="CB5" s="325"/>
      <c r="CD5" s="182" t="s">
        <v>315</v>
      </c>
      <c r="CE5" s="139"/>
      <c r="CF5" s="139"/>
      <c r="CG5" s="139"/>
      <c r="CH5" s="139"/>
      <c r="CI5" s="139"/>
      <c r="CJ5" s="139"/>
      <c r="CK5" s="139"/>
      <c r="CL5" s="139"/>
      <c r="CM5" s="139"/>
      <c r="CN5" s="139"/>
      <c r="CO5" s="139"/>
      <c r="CP5" s="139"/>
      <c r="CQ5" s="144"/>
      <c r="CR5" s="182" t="s">
        <v>322</v>
      </c>
      <c r="CS5" s="139"/>
      <c r="CT5" s="139"/>
      <c r="CU5" s="139"/>
      <c r="CV5" s="139"/>
      <c r="CW5" s="139"/>
      <c r="CX5" s="139"/>
      <c r="CY5" s="144"/>
      <c r="CZ5" s="182" t="s">
        <v>312</v>
      </c>
      <c r="DA5" s="139"/>
      <c r="DB5" s="139"/>
      <c r="DC5" s="144"/>
      <c r="DD5" s="182" t="s">
        <v>323</v>
      </c>
      <c r="DE5" s="139"/>
      <c r="DF5" s="139"/>
      <c r="DG5" s="139"/>
      <c r="DH5" s="139"/>
      <c r="DI5" s="139"/>
      <c r="DJ5" s="139"/>
      <c r="DK5" s="139"/>
      <c r="DL5" s="139"/>
      <c r="DM5" s="139"/>
      <c r="DN5" s="139"/>
      <c r="DO5" s="139"/>
      <c r="DP5" s="144"/>
      <c r="DQ5" s="182" t="s">
        <v>325</v>
      </c>
      <c r="DR5" s="139"/>
      <c r="DS5" s="139"/>
      <c r="DT5" s="139"/>
      <c r="DU5" s="139"/>
      <c r="DV5" s="139"/>
      <c r="DW5" s="139"/>
      <c r="DX5" s="139"/>
      <c r="DY5" s="139"/>
      <c r="DZ5" s="139"/>
      <c r="EA5" s="139"/>
      <c r="EB5" s="139"/>
      <c r="EC5" s="144"/>
    </row>
    <row r="6" spans="2:143" ht="11.25" customHeight="1">
      <c r="B6" s="261" t="s">
        <v>326</v>
      </c>
      <c r="C6" s="1"/>
      <c r="D6" s="1"/>
      <c r="E6" s="1"/>
      <c r="F6" s="1"/>
      <c r="G6" s="1"/>
      <c r="H6" s="1"/>
      <c r="I6" s="1"/>
      <c r="J6" s="1"/>
      <c r="K6" s="1"/>
      <c r="L6" s="1"/>
      <c r="M6" s="1"/>
      <c r="N6" s="1"/>
      <c r="O6" s="1"/>
      <c r="P6" s="1"/>
      <c r="Q6" s="269"/>
      <c r="R6" s="274">
        <v>342359</v>
      </c>
      <c r="S6" s="217"/>
      <c r="T6" s="217"/>
      <c r="U6" s="217"/>
      <c r="V6" s="217"/>
      <c r="W6" s="217"/>
      <c r="X6" s="217"/>
      <c r="Y6" s="279"/>
      <c r="Z6" s="282">
        <v>1</v>
      </c>
      <c r="AA6" s="282"/>
      <c r="AB6" s="282"/>
      <c r="AC6" s="282"/>
      <c r="AD6" s="287">
        <v>342359</v>
      </c>
      <c r="AE6" s="287"/>
      <c r="AF6" s="287"/>
      <c r="AG6" s="287"/>
      <c r="AH6" s="287"/>
      <c r="AI6" s="287"/>
      <c r="AJ6" s="287"/>
      <c r="AK6" s="287"/>
      <c r="AL6" s="283">
        <v>1.9</v>
      </c>
      <c r="AM6" s="238"/>
      <c r="AN6" s="238"/>
      <c r="AO6" s="296"/>
      <c r="AP6" s="261" t="s">
        <v>109</v>
      </c>
      <c r="AQ6" s="1"/>
      <c r="AR6" s="1"/>
      <c r="AS6" s="1"/>
      <c r="AT6" s="1"/>
      <c r="AU6" s="1"/>
      <c r="AV6" s="1"/>
      <c r="AW6" s="1"/>
      <c r="AX6" s="1"/>
      <c r="AY6" s="1"/>
      <c r="AZ6" s="1"/>
      <c r="BA6" s="1"/>
      <c r="BB6" s="1"/>
      <c r="BC6" s="1"/>
      <c r="BD6" s="1"/>
      <c r="BE6" s="1"/>
      <c r="BF6" s="269"/>
      <c r="BG6" s="274">
        <v>7569874</v>
      </c>
      <c r="BH6" s="217"/>
      <c r="BI6" s="217"/>
      <c r="BJ6" s="217"/>
      <c r="BK6" s="217"/>
      <c r="BL6" s="217"/>
      <c r="BM6" s="217"/>
      <c r="BN6" s="279"/>
      <c r="BO6" s="282">
        <v>96.5</v>
      </c>
      <c r="BP6" s="282"/>
      <c r="BQ6" s="282"/>
      <c r="BR6" s="282"/>
      <c r="BS6" s="287">
        <v>22919</v>
      </c>
      <c r="BT6" s="287"/>
      <c r="BU6" s="287"/>
      <c r="BV6" s="287"/>
      <c r="BW6" s="287"/>
      <c r="BX6" s="287"/>
      <c r="BY6" s="287"/>
      <c r="BZ6" s="287"/>
      <c r="CA6" s="287"/>
      <c r="CB6" s="325"/>
      <c r="CD6" s="260" t="s">
        <v>327</v>
      </c>
      <c r="CE6" s="265"/>
      <c r="CF6" s="265"/>
      <c r="CG6" s="265"/>
      <c r="CH6" s="265"/>
      <c r="CI6" s="265"/>
      <c r="CJ6" s="265"/>
      <c r="CK6" s="265"/>
      <c r="CL6" s="265"/>
      <c r="CM6" s="265"/>
      <c r="CN6" s="265"/>
      <c r="CO6" s="265"/>
      <c r="CP6" s="265"/>
      <c r="CQ6" s="268"/>
      <c r="CR6" s="274">
        <v>218294</v>
      </c>
      <c r="CS6" s="217"/>
      <c r="CT6" s="217"/>
      <c r="CU6" s="217"/>
      <c r="CV6" s="217"/>
      <c r="CW6" s="217"/>
      <c r="CX6" s="217"/>
      <c r="CY6" s="279"/>
      <c r="CZ6" s="291">
        <v>0.7</v>
      </c>
      <c r="DA6" s="293"/>
      <c r="DB6" s="293"/>
      <c r="DC6" s="337"/>
      <c r="DD6" s="288" t="s">
        <v>202</v>
      </c>
      <c r="DE6" s="217"/>
      <c r="DF6" s="217"/>
      <c r="DG6" s="217"/>
      <c r="DH6" s="217"/>
      <c r="DI6" s="217"/>
      <c r="DJ6" s="217"/>
      <c r="DK6" s="217"/>
      <c r="DL6" s="217"/>
      <c r="DM6" s="217"/>
      <c r="DN6" s="217"/>
      <c r="DO6" s="217"/>
      <c r="DP6" s="279"/>
      <c r="DQ6" s="288">
        <v>218294</v>
      </c>
      <c r="DR6" s="217"/>
      <c r="DS6" s="217"/>
      <c r="DT6" s="217"/>
      <c r="DU6" s="217"/>
      <c r="DV6" s="217"/>
      <c r="DW6" s="217"/>
      <c r="DX6" s="217"/>
      <c r="DY6" s="217"/>
      <c r="DZ6" s="217"/>
      <c r="EA6" s="217"/>
      <c r="EB6" s="217"/>
      <c r="EC6" s="326"/>
    </row>
    <row r="7" spans="2:143" ht="11.25" customHeight="1">
      <c r="B7" s="261" t="s">
        <v>45</v>
      </c>
      <c r="C7" s="1"/>
      <c r="D7" s="1"/>
      <c r="E7" s="1"/>
      <c r="F7" s="1"/>
      <c r="G7" s="1"/>
      <c r="H7" s="1"/>
      <c r="I7" s="1"/>
      <c r="J7" s="1"/>
      <c r="K7" s="1"/>
      <c r="L7" s="1"/>
      <c r="M7" s="1"/>
      <c r="N7" s="1"/>
      <c r="O7" s="1"/>
      <c r="P7" s="1"/>
      <c r="Q7" s="269"/>
      <c r="R7" s="274">
        <v>3881</v>
      </c>
      <c r="S7" s="217"/>
      <c r="T7" s="217"/>
      <c r="U7" s="217"/>
      <c r="V7" s="217"/>
      <c r="W7" s="217"/>
      <c r="X7" s="217"/>
      <c r="Y7" s="279"/>
      <c r="Z7" s="282">
        <v>0</v>
      </c>
      <c r="AA7" s="282"/>
      <c r="AB7" s="282"/>
      <c r="AC7" s="282"/>
      <c r="AD7" s="287">
        <v>3881</v>
      </c>
      <c r="AE7" s="287"/>
      <c r="AF7" s="287"/>
      <c r="AG7" s="287"/>
      <c r="AH7" s="287"/>
      <c r="AI7" s="287"/>
      <c r="AJ7" s="287"/>
      <c r="AK7" s="287"/>
      <c r="AL7" s="283">
        <v>0</v>
      </c>
      <c r="AM7" s="238"/>
      <c r="AN7" s="238"/>
      <c r="AO7" s="296"/>
      <c r="AP7" s="261" t="s">
        <v>328</v>
      </c>
      <c r="AQ7" s="1"/>
      <c r="AR7" s="1"/>
      <c r="AS7" s="1"/>
      <c r="AT7" s="1"/>
      <c r="AU7" s="1"/>
      <c r="AV7" s="1"/>
      <c r="AW7" s="1"/>
      <c r="AX7" s="1"/>
      <c r="AY7" s="1"/>
      <c r="AZ7" s="1"/>
      <c r="BA7" s="1"/>
      <c r="BB7" s="1"/>
      <c r="BC7" s="1"/>
      <c r="BD7" s="1"/>
      <c r="BE7" s="1"/>
      <c r="BF7" s="269"/>
      <c r="BG7" s="274">
        <v>3535201</v>
      </c>
      <c r="BH7" s="217"/>
      <c r="BI7" s="217"/>
      <c r="BJ7" s="217"/>
      <c r="BK7" s="217"/>
      <c r="BL7" s="217"/>
      <c r="BM7" s="217"/>
      <c r="BN7" s="279"/>
      <c r="BO7" s="282">
        <v>45.1</v>
      </c>
      <c r="BP7" s="282"/>
      <c r="BQ7" s="282"/>
      <c r="BR7" s="282"/>
      <c r="BS7" s="287">
        <v>22919</v>
      </c>
      <c r="BT7" s="287"/>
      <c r="BU7" s="287"/>
      <c r="BV7" s="287"/>
      <c r="BW7" s="287"/>
      <c r="BX7" s="287"/>
      <c r="BY7" s="287"/>
      <c r="BZ7" s="287"/>
      <c r="CA7" s="287"/>
      <c r="CB7" s="325"/>
      <c r="CD7" s="261" t="s">
        <v>331</v>
      </c>
      <c r="CE7" s="1"/>
      <c r="CF7" s="1"/>
      <c r="CG7" s="1"/>
      <c r="CH7" s="1"/>
      <c r="CI7" s="1"/>
      <c r="CJ7" s="1"/>
      <c r="CK7" s="1"/>
      <c r="CL7" s="1"/>
      <c r="CM7" s="1"/>
      <c r="CN7" s="1"/>
      <c r="CO7" s="1"/>
      <c r="CP7" s="1"/>
      <c r="CQ7" s="269"/>
      <c r="CR7" s="274">
        <v>4216791</v>
      </c>
      <c r="CS7" s="217"/>
      <c r="CT7" s="217"/>
      <c r="CU7" s="217"/>
      <c r="CV7" s="217"/>
      <c r="CW7" s="217"/>
      <c r="CX7" s="217"/>
      <c r="CY7" s="279"/>
      <c r="CZ7" s="282">
        <v>12.9</v>
      </c>
      <c r="DA7" s="282"/>
      <c r="DB7" s="282"/>
      <c r="DC7" s="282"/>
      <c r="DD7" s="288">
        <v>163190</v>
      </c>
      <c r="DE7" s="217"/>
      <c r="DF7" s="217"/>
      <c r="DG7" s="217"/>
      <c r="DH7" s="217"/>
      <c r="DI7" s="217"/>
      <c r="DJ7" s="217"/>
      <c r="DK7" s="217"/>
      <c r="DL7" s="217"/>
      <c r="DM7" s="217"/>
      <c r="DN7" s="217"/>
      <c r="DO7" s="217"/>
      <c r="DP7" s="279"/>
      <c r="DQ7" s="288">
        <v>2999100</v>
      </c>
      <c r="DR7" s="217"/>
      <c r="DS7" s="217"/>
      <c r="DT7" s="217"/>
      <c r="DU7" s="217"/>
      <c r="DV7" s="217"/>
      <c r="DW7" s="217"/>
      <c r="DX7" s="217"/>
      <c r="DY7" s="217"/>
      <c r="DZ7" s="217"/>
      <c r="EA7" s="217"/>
      <c r="EB7" s="217"/>
      <c r="EC7" s="326"/>
    </row>
    <row r="8" spans="2:143" ht="11.25" customHeight="1">
      <c r="B8" s="261" t="s">
        <v>332</v>
      </c>
      <c r="C8" s="1"/>
      <c r="D8" s="1"/>
      <c r="E8" s="1"/>
      <c r="F8" s="1"/>
      <c r="G8" s="1"/>
      <c r="H8" s="1"/>
      <c r="I8" s="1"/>
      <c r="J8" s="1"/>
      <c r="K8" s="1"/>
      <c r="L8" s="1"/>
      <c r="M8" s="1"/>
      <c r="N8" s="1"/>
      <c r="O8" s="1"/>
      <c r="P8" s="1"/>
      <c r="Q8" s="269"/>
      <c r="R8" s="274">
        <v>55036</v>
      </c>
      <c r="S8" s="217"/>
      <c r="T8" s="217"/>
      <c r="U8" s="217"/>
      <c r="V8" s="217"/>
      <c r="W8" s="217"/>
      <c r="X8" s="217"/>
      <c r="Y8" s="279"/>
      <c r="Z8" s="282">
        <v>0.2</v>
      </c>
      <c r="AA8" s="282"/>
      <c r="AB8" s="282"/>
      <c r="AC8" s="282"/>
      <c r="AD8" s="287">
        <v>55036</v>
      </c>
      <c r="AE8" s="287"/>
      <c r="AF8" s="287"/>
      <c r="AG8" s="287"/>
      <c r="AH8" s="287"/>
      <c r="AI8" s="287"/>
      <c r="AJ8" s="287"/>
      <c r="AK8" s="287"/>
      <c r="AL8" s="283">
        <v>0.3</v>
      </c>
      <c r="AM8" s="238"/>
      <c r="AN8" s="238"/>
      <c r="AO8" s="296"/>
      <c r="AP8" s="261" t="s">
        <v>122</v>
      </c>
      <c r="AQ8" s="1"/>
      <c r="AR8" s="1"/>
      <c r="AS8" s="1"/>
      <c r="AT8" s="1"/>
      <c r="AU8" s="1"/>
      <c r="AV8" s="1"/>
      <c r="AW8" s="1"/>
      <c r="AX8" s="1"/>
      <c r="AY8" s="1"/>
      <c r="AZ8" s="1"/>
      <c r="BA8" s="1"/>
      <c r="BB8" s="1"/>
      <c r="BC8" s="1"/>
      <c r="BD8" s="1"/>
      <c r="BE8" s="1"/>
      <c r="BF8" s="269"/>
      <c r="BG8" s="274">
        <v>117201</v>
      </c>
      <c r="BH8" s="217"/>
      <c r="BI8" s="217"/>
      <c r="BJ8" s="217"/>
      <c r="BK8" s="217"/>
      <c r="BL8" s="217"/>
      <c r="BM8" s="217"/>
      <c r="BN8" s="279"/>
      <c r="BO8" s="282">
        <v>1.5</v>
      </c>
      <c r="BP8" s="282"/>
      <c r="BQ8" s="282"/>
      <c r="BR8" s="282"/>
      <c r="BS8" s="287" t="s">
        <v>202</v>
      </c>
      <c r="BT8" s="287"/>
      <c r="BU8" s="287"/>
      <c r="BV8" s="287"/>
      <c r="BW8" s="287"/>
      <c r="BX8" s="287"/>
      <c r="BY8" s="287"/>
      <c r="BZ8" s="287"/>
      <c r="CA8" s="287"/>
      <c r="CB8" s="325"/>
      <c r="CD8" s="261" t="s">
        <v>334</v>
      </c>
      <c r="CE8" s="1"/>
      <c r="CF8" s="1"/>
      <c r="CG8" s="1"/>
      <c r="CH8" s="1"/>
      <c r="CI8" s="1"/>
      <c r="CJ8" s="1"/>
      <c r="CK8" s="1"/>
      <c r="CL8" s="1"/>
      <c r="CM8" s="1"/>
      <c r="CN8" s="1"/>
      <c r="CO8" s="1"/>
      <c r="CP8" s="1"/>
      <c r="CQ8" s="269"/>
      <c r="CR8" s="274">
        <v>10530243</v>
      </c>
      <c r="CS8" s="217"/>
      <c r="CT8" s="217"/>
      <c r="CU8" s="217"/>
      <c r="CV8" s="217"/>
      <c r="CW8" s="217"/>
      <c r="CX8" s="217"/>
      <c r="CY8" s="279"/>
      <c r="CZ8" s="282">
        <v>32.200000000000003</v>
      </c>
      <c r="DA8" s="282"/>
      <c r="DB8" s="282"/>
      <c r="DC8" s="282"/>
      <c r="DD8" s="288">
        <v>173880</v>
      </c>
      <c r="DE8" s="217"/>
      <c r="DF8" s="217"/>
      <c r="DG8" s="217"/>
      <c r="DH8" s="217"/>
      <c r="DI8" s="217"/>
      <c r="DJ8" s="217"/>
      <c r="DK8" s="217"/>
      <c r="DL8" s="217"/>
      <c r="DM8" s="217"/>
      <c r="DN8" s="217"/>
      <c r="DO8" s="217"/>
      <c r="DP8" s="279"/>
      <c r="DQ8" s="288">
        <v>5822642</v>
      </c>
      <c r="DR8" s="217"/>
      <c r="DS8" s="217"/>
      <c r="DT8" s="217"/>
      <c r="DU8" s="217"/>
      <c r="DV8" s="217"/>
      <c r="DW8" s="217"/>
      <c r="DX8" s="217"/>
      <c r="DY8" s="217"/>
      <c r="DZ8" s="217"/>
      <c r="EA8" s="217"/>
      <c r="EB8" s="217"/>
      <c r="EC8" s="326"/>
    </row>
    <row r="9" spans="2:143" ht="11.25" customHeight="1">
      <c r="B9" s="261" t="s">
        <v>336</v>
      </c>
      <c r="C9" s="1"/>
      <c r="D9" s="1"/>
      <c r="E9" s="1"/>
      <c r="F9" s="1"/>
      <c r="G9" s="1"/>
      <c r="H9" s="1"/>
      <c r="I9" s="1"/>
      <c r="J9" s="1"/>
      <c r="K9" s="1"/>
      <c r="L9" s="1"/>
      <c r="M9" s="1"/>
      <c r="N9" s="1"/>
      <c r="O9" s="1"/>
      <c r="P9" s="1"/>
      <c r="Q9" s="269"/>
      <c r="R9" s="274">
        <v>65901</v>
      </c>
      <c r="S9" s="217"/>
      <c r="T9" s="217"/>
      <c r="U9" s="217"/>
      <c r="V9" s="217"/>
      <c r="W9" s="217"/>
      <c r="X9" s="217"/>
      <c r="Y9" s="279"/>
      <c r="Z9" s="282">
        <v>0.2</v>
      </c>
      <c r="AA9" s="282"/>
      <c r="AB9" s="282"/>
      <c r="AC9" s="282"/>
      <c r="AD9" s="287">
        <v>65901</v>
      </c>
      <c r="AE9" s="287"/>
      <c r="AF9" s="287"/>
      <c r="AG9" s="287"/>
      <c r="AH9" s="287"/>
      <c r="AI9" s="287"/>
      <c r="AJ9" s="287"/>
      <c r="AK9" s="287"/>
      <c r="AL9" s="283">
        <v>0.4</v>
      </c>
      <c r="AM9" s="238"/>
      <c r="AN9" s="238"/>
      <c r="AO9" s="296"/>
      <c r="AP9" s="261" t="s">
        <v>337</v>
      </c>
      <c r="AQ9" s="1"/>
      <c r="AR9" s="1"/>
      <c r="AS9" s="1"/>
      <c r="AT9" s="1"/>
      <c r="AU9" s="1"/>
      <c r="AV9" s="1"/>
      <c r="AW9" s="1"/>
      <c r="AX9" s="1"/>
      <c r="AY9" s="1"/>
      <c r="AZ9" s="1"/>
      <c r="BA9" s="1"/>
      <c r="BB9" s="1"/>
      <c r="BC9" s="1"/>
      <c r="BD9" s="1"/>
      <c r="BE9" s="1"/>
      <c r="BF9" s="269"/>
      <c r="BG9" s="274">
        <v>3048451</v>
      </c>
      <c r="BH9" s="217"/>
      <c r="BI9" s="217"/>
      <c r="BJ9" s="217"/>
      <c r="BK9" s="217"/>
      <c r="BL9" s="217"/>
      <c r="BM9" s="217"/>
      <c r="BN9" s="279"/>
      <c r="BO9" s="282">
        <v>38.9</v>
      </c>
      <c r="BP9" s="282"/>
      <c r="BQ9" s="282"/>
      <c r="BR9" s="282"/>
      <c r="BS9" s="287" t="s">
        <v>202</v>
      </c>
      <c r="BT9" s="287"/>
      <c r="BU9" s="287"/>
      <c r="BV9" s="287"/>
      <c r="BW9" s="287"/>
      <c r="BX9" s="287"/>
      <c r="BY9" s="287"/>
      <c r="BZ9" s="287"/>
      <c r="CA9" s="287"/>
      <c r="CB9" s="325"/>
      <c r="CD9" s="261" t="s">
        <v>340</v>
      </c>
      <c r="CE9" s="1"/>
      <c r="CF9" s="1"/>
      <c r="CG9" s="1"/>
      <c r="CH9" s="1"/>
      <c r="CI9" s="1"/>
      <c r="CJ9" s="1"/>
      <c r="CK9" s="1"/>
      <c r="CL9" s="1"/>
      <c r="CM9" s="1"/>
      <c r="CN9" s="1"/>
      <c r="CO9" s="1"/>
      <c r="CP9" s="1"/>
      <c r="CQ9" s="269"/>
      <c r="CR9" s="274">
        <v>5358160</v>
      </c>
      <c r="CS9" s="217"/>
      <c r="CT9" s="217"/>
      <c r="CU9" s="217"/>
      <c r="CV9" s="217"/>
      <c r="CW9" s="217"/>
      <c r="CX9" s="217"/>
      <c r="CY9" s="279"/>
      <c r="CZ9" s="282">
        <v>16.399999999999999</v>
      </c>
      <c r="DA9" s="282"/>
      <c r="DB9" s="282"/>
      <c r="DC9" s="282"/>
      <c r="DD9" s="288">
        <v>56199</v>
      </c>
      <c r="DE9" s="217"/>
      <c r="DF9" s="217"/>
      <c r="DG9" s="217"/>
      <c r="DH9" s="217"/>
      <c r="DI9" s="217"/>
      <c r="DJ9" s="217"/>
      <c r="DK9" s="217"/>
      <c r="DL9" s="217"/>
      <c r="DM9" s="217"/>
      <c r="DN9" s="217"/>
      <c r="DO9" s="217"/>
      <c r="DP9" s="279"/>
      <c r="DQ9" s="288">
        <v>3936743</v>
      </c>
      <c r="DR9" s="217"/>
      <c r="DS9" s="217"/>
      <c r="DT9" s="217"/>
      <c r="DU9" s="217"/>
      <c r="DV9" s="217"/>
      <c r="DW9" s="217"/>
      <c r="DX9" s="217"/>
      <c r="DY9" s="217"/>
      <c r="DZ9" s="217"/>
      <c r="EA9" s="217"/>
      <c r="EB9" s="217"/>
      <c r="EC9" s="326"/>
    </row>
    <row r="10" spans="2:143" ht="11.25" customHeight="1">
      <c r="B10" s="261" t="s">
        <v>128</v>
      </c>
      <c r="C10" s="1"/>
      <c r="D10" s="1"/>
      <c r="E10" s="1"/>
      <c r="F10" s="1"/>
      <c r="G10" s="1"/>
      <c r="H10" s="1"/>
      <c r="I10" s="1"/>
      <c r="J10" s="1"/>
      <c r="K10" s="1"/>
      <c r="L10" s="1"/>
      <c r="M10" s="1"/>
      <c r="N10" s="1"/>
      <c r="O10" s="1"/>
      <c r="P10" s="1"/>
      <c r="Q10" s="269"/>
      <c r="R10" s="274" t="s">
        <v>202</v>
      </c>
      <c r="S10" s="217"/>
      <c r="T10" s="217"/>
      <c r="U10" s="217"/>
      <c r="V10" s="217"/>
      <c r="W10" s="217"/>
      <c r="X10" s="217"/>
      <c r="Y10" s="279"/>
      <c r="Z10" s="282" t="s">
        <v>202</v>
      </c>
      <c r="AA10" s="282"/>
      <c r="AB10" s="282"/>
      <c r="AC10" s="282"/>
      <c r="AD10" s="287" t="s">
        <v>202</v>
      </c>
      <c r="AE10" s="287"/>
      <c r="AF10" s="287"/>
      <c r="AG10" s="287"/>
      <c r="AH10" s="287"/>
      <c r="AI10" s="287"/>
      <c r="AJ10" s="287"/>
      <c r="AK10" s="287"/>
      <c r="AL10" s="283" t="s">
        <v>202</v>
      </c>
      <c r="AM10" s="238"/>
      <c r="AN10" s="238"/>
      <c r="AO10" s="296"/>
      <c r="AP10" s="261" t="s">
        <v>193</v>
      </c>
      <c r="AQ10" s="1"/>
      <c r="AR10" s="1"/>
      <c r="AS10" s="1"/>
      <c r="AT10" s="1"/>
      <c r="AU10" s="1"/>
      <c r="AV10" s="1"/>
      <c r="AW10" s="1"/>
      <c r="AX10" s="1"/>
      <c r="AY10" s="1"/>
      <c r="AZ10" s="1"/>
      <c r="BA10" s="1"/>
      <c r="BB10" s="1"/>
      <c r="BC10" s="1"/>
      <c r="BD10" s="1"/>
      <c r="BE10" s="1"/>
      <c r="BF10" s="269"/>
      <c r="BG10" s="274">
        <v>156438</v>
      </c>
      <c r="BH10" s="217"/>
      <c r="BI10" s="217"/>
      <c r="BJ10" s="217"/>
      <c r="BK10" s="217"/>
      <c r="BL10" s="217"/>
      <c r="BM10" s="217"/>
      <c r="BN10" s="279"/>
      <c r="BO10" s="282">
        <v>2</v>
      </c>
      <c r="BP10" s="282"/>
      <c r="BQ10" s="282"/>
      <c r="BR10" s="282"/>
      <c r="BS10" s="287" t="s">
        <v>202</v>
      </c>
      <c r="BT10" s="287"/>
      <c r="BU10" s="287"/>
      <c r="BV10" s="287"/>
      <c r="BW10" s="287"/>
      <c r="BX10" s="287"/>
      <c r="BY10" s="287"/>
      <c r="BZ10" s="287"/>
      <c r="CA10" s="287"/>
      <c r="CB10" s="325"/>
      <c r="CD10" s="261" t="s">
        <v>227</v>
      </c>
      <c r="CE10" s="1"/>
      <c r="CF10" s="1"/>
      <c r="CG10" s="1"/>
      <c r="CH10" s="1"/>
      <c r="CI10" s="1"/>
      <c r="CJ10" s="1"/>
      <c r="CK10" s="1"/>
      <c r="CL10" s="1"/>
      <c r="CM10" s="1"/>
      <c r="CN10" s="1"/>
      <c r="CO10" s="1"/>
      <c r="CP10" s="1"/>
      <c r="CQ10" s="269"/>
      <c r="CR10" s="274">
        <v>1449</v>
      </c>
      <c r="CS10" s="217"/>
      <c r="CT10" s="217"/>
      <c r="CU10" s="217"/>
      <c r="CV10" s="217"/>
      <c r="CW10" s="217"/>
      <c r="CX10" s="217"/>
      <c r="CY10" s="279"/>
      <c r="CZ10" s="282">
        <v>0</v>
      </c>
      <c r="DA10" s="282"/>
      <c r="DB10" s="282"/>
      <c r="DC10" s="282"/>
      <c r="DD10" s="288" t="s">
        <v>202</v>
      </c>
      <c r="DE10" s="217"/>
      <c r="DF10" s="217"/>
      <c r="DG10" s="217"/>
      <c r="DH10" s="217"/>
      <c r="DI10" s="217"/>
      <c r="DJ10" s="217"/>
      <c r="DK10" s="217"/>
      <c r="DL10" s="217"/>
      <c r="DM10" s="217"/>
      <c r="DN10" s="217"/>
      <c r="DO10" s="217"/>
      <c r="DP10" s="279"/>
      <c r="DQ10" s="288">
        <v>1449</v>
      </c>
      <c r="DR10" s="217"/>
      <c r="DS10" s="217"/>
      <c r="DT10" s="217"/>
      <c r="DU10" s="217"/>
      <c r="DV10" s="217"/>
      <c r="DW10" s="217"/>
      <c r="DX10" s="217"/>
      <c r="DY10" s="217"/>
      <c r="DZ10" s="217"/>
      <c r="EA10" s="217"/>
      <c r="EB10" s="217"/>
      <c r="EC10" s="326"/>
    </row>
    <row r="11" spans="2:143" ht="11.25" customHeight="1">
      <c r="B11" s="261" t="s">
        <v>107</v>
      </c>
      <c r="C11" s="1"/>
      <c r="D11" s="1"/>
      <c r="E11" s="1"/>
      <c r="F11" s="1"/>
      <c r="G11" s="1"/>
      <c r="H11" s="1"/>
      <c r="I11" s="1"/>
      <c r="J11" s="1"/>
      <c r="K11" s="1"/>
      <c r="L11" s="1"/>
      <c r="M11" s="1"/>
      <c r="N11" s="1"/>
      <c r="O11" s="1"/>
      <c r="P11" s="1"/>
      <c r="Q11" s="269"/>
      <c r="R11" s="274">
        <v>1578831</v>
      </c>
      <c r="S11" s="217"/>
      <c r="T11" s="217"/>
      <c r="U11" s="217"/>
      <c r="V11" s="217"/>
      <c r="W11" s="217"/>
      <c r="X11" s="217"/>
      <c r="Y11" s="279"/>
      <c r="Z11" s="283">
        <v>4.5999999999999996</v>
      </c>
      <c r="AA11" s="238"/>
      <c r="AB11" s="238"/>
      <c r="AC11" s="285"/>
      <c r="AD11" s="288">
        <v>1578831</v>
      </c>
      <c r="AE11" s="217"/>
      <c r="AF11" s="217"/>
      <c r="AG11" s="217"/>
      <c r="AH11" s="217"/>
      <c r="AI11" s="217"/>
      <c r="AJ11" s="217"/>
      <c r="AK11" s="279"/>
      <c r="AL11" s="283">
        <v>8.6999999999999993</v>
      </c>
      <c r="AM11" s="238"/>
      <c r="AN11" s="238"/>
      <c r="AO11" s="296"/>
      <c r="AP11" s="261" t="s">
        <v>342</v>
      </c>
      <c r="AQ11" s="1"/>
      <c r="AR11" s="1"/>
      <c r="AS11" s="1"/>
      <c r="AT11" s="1"/>
      <c r="AU11" s="1"/>
      <c r="AV11" s="1"/>
      <c r="AW11" s="1"/>
      <c r="AX11" s="1"/>
      <c r="AY11" s="1"/>
      <c r="AZ11" s="1"/>
      <c r="BA11" s="1"/>
      <c r="BB11" s="1"/>
      <c r="BC11" s="1"/>
      <c r="BD11" s="1"/>
      <c r="BE11" s="1"/>
      <c r="BF11" s="269"/>
      <c r="BG11" s="274">
        <v>213111</v>
      </c>
      <c r="BH11" s="217"/>
      <c r="BI11" s="217"/>
      <c r="BJ11" s="217"/>
      <c r="BK11" s="217"/>
      <c r="BL11" s="217"/>
      <c r="BM11" s="217"/>
      <c r="BN11" s="279"/>
      <c r="BO11" s="282">
        <v>2.7</v>
      </c>
      <c r="BP11" s="282"/>
      <c r="BQ11" s="282"/>
      <c r="BR11" s="282"/>
      <c r="BS11" s="287">
        <v>22919</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1039343</v>
      </c>
      <c r="CS11" s="217"/>
      <c r="CT11" s="217"/>
      <c r="CU11" s="217"/>
      <c r="CV11" s="217"/>
      <c r="CW11" s="217"/>
      <c r="CX11" s="217"/>
      <c r="CY11" s="279"/>
      <c r="CZ11" s="282">
        <v>3.2</v>
      </c>
      <c r="DA11" s="282"/>
      <c r="DB11" s="282"/>
      <c r="DC11" s="282"/>
      <c r="DD11" s="288">
        <v>196337</v>
      </c>
      <c r="DE11" s="217"/>
      <c r="DF11" s="217"/>
      <c r="DG11" s="217"/>
      <c r="DH11" s="217"/>
      <c r="DI11" s="217"/>
      <c r="DJ11" s="217"/>
      <c r="DK11" s="217"/>
      <c r="DL11" s="217"/>
      <c r="DM11" s="217"/>
      <c r="DN11" s="217"/>
      <c r="DO11" s="217"/>
      <c r="DP11" s="279"/>
      <c r="DQ11" s="288">
        <v>555736</v>
      </c>
      <c r="DR11" s="217"/>
      <c r="DS11" s="217"/>
      <c r="DT11" s="217"/>
      <c r="DU11" s="217"/>
      <c r="DV11" s="217"/>
      <c r="DW11" s="217"/>
      <c r="DX11" s="217"/>
      <c r="DY11" s="217"/>
      <c r="DZ11" s="217"/>
      <c r="EA11" s="217"/>
      <c r="EB11" s="217"/>
      <c r="EC11" s="326"/>
    </row>
    <row r="12" spans="2:143" ht="11.25" customHeight="1">
      <c r="B12" s="261" t="s">
        <v>146</v>
      </c>
      <c r="C12" s="1"/>
      <c r="D12" s="1"/>
      <c r="E12" s="1"/>
      <c r="F12" s="1"/>
      <c r="G12" s="1"/>
      <c r="H12" s="1"/>
      <c r="I12" s="1"/>
      <c r="J12" s="1"/>
      <c r="K12" s="1"/>
      <c r="L12" s="1"/>
      <c r="M12" s="1"/>
      <c r="N12" s="1"/>
      <c r="O12" s="1"/>
      <c r="P12" s="1"/>
      <c r="Q12" s="269"/>
      <c r="R12" s="274" t="s">
        <v>202</v>
      </c>
      <c r="S12" s="217"/>
      <c r="T12" s="217"/>
      <c r="U12" s="217"/>
      <c r="V12" s="217"/>
      <c r="W12" s="217"/>
      <c r="X12" s="217"/>
      <c r="Y12" s="279"/>
      <c r="Z12" s="282" t="s">
        <v>202</v>
      </c>
      <c r="AA12" s="282"/>
      <c r="AB12" s="282"/>
      <c r="AC12" s="282"/>
      <c r="AD12" s="287" t="s">
        <v>202</v>
      </c>
      <c r="AE12" s="287"/>
      <c r="AF12" s="287"/>
      <c r="AG12" s="287"/>
      <c r="AH12" s="287"/>
      <c r="AI12" s="287"/>
      <c r="AJ12" s="287"/>
      <c r="AK12" s="287"/>
      <c r="AL12" s="283" t="s">
        <v>202</v>
      </c>
      <c r="AM12" s="238"/>
      <c r="AN12" s="238"/>
      <c r="AO12" s="296"/>
      <c r="AP12" s="261" t="s">
        <v>346</v>
      </c>
      <c r="AQ12" s="1"/>
      <c r="AR12" s="1"/>
      <c r="AS12" s="1"/>
      <c r="AT12" s="1"/>
      <c r="AU12" s="1"/>
      <c r="AV12" s="1"/>
      <c r="AW12" s="1"/>
      <c r="AX12" s="1"/>
      <c r="AY12" s="1"/>
      <c r="AZ12" s="1"/>
      <c r="BA12" s="1"/>
      <c r="BB12" s="1"/>
      <c r="BC12" s="1"/>
      <c r="BD12" s="1"/>
      <c r="BE12" s="1"/>
      <c r="BF12" s="269"/>
      <c r="BG12" s="274">
        <v>3211964</v>
      </c>
      <c r="BH12" s="217"/>
      <c r="BI12" s="217"/>
      <c r="BJ12" s="217"/>
      <c r="BK12" s="217"/>
      <c r="BL12" s="217"/>
      <c r="BM12" s="217"/>
      <c r="BN12" s="279"/>
      <c r="BO12" s="282">
        <v>40.9</v>
      </c>
      <c r="BP12" s="282"/>
      <c r="BQ12" s="282"/>
      <c r="BR12" s="282"/>
      <c r="BS12" s="287" t="s">
        <v>202</v>
      </c>
      <c r="BT12" s="287"/>
      <c r="BU12" s="287"/>
      <c r="BV12" s="287"/>
      <c r="BW12" s="287"/>
      <c r="BX12" s="287"/>
      <c r="BY12" s="287"/>
      <c r="BZ12" s="287"/>
      <c r="CA12" s="287"/>
      <c r="CB12" s="325"/>
      <c r="CD12" s="261" t="s">
        <v>93</v>
      </c>
      <c r="CE12" s="1"/>
      <c r="CF12" s="1"/>
      <c r="CG12" s="1"/>
      <c r="CH12" s="1"/>
      <c r="CI12" s="1"/>
      <c r="CJ12" s="1"/>
      <c r="CK12" s="1"/>
      <c r="CL12" s="1"/>
      <c r="CM12" s="1"/>
      <c r="CN12" s="1"/>
      <c r="CO12" s="1"/>
      <c r="CP12" s="1"/>
      <c r="CQ12" s="269"/>
      <c r="CR12" s="274">
        <v>463423</v>
      </c>
      <c r="CS12" s="217"/>
      <c r="CT12" s="217"/>
      <c r="CU12" s="217"/>
      <c r="CV12" s="217"/>
      <c r="CW12" s="217"/>
      <c r="CX12" s="217"/>
      <c r="CY12" s="279"/>
      <c r="CZ12" s="282">
        <v>1.4</v>
      </c>
      <c r="DA12" s="282"/>
      <c r="DB12" s="282"/>
      <c r="DC12" s="282"/>
      <c r="DD12" s="288">
        <v>33249</v>
      </c>
      <c r="DE12" s="217"/>
      <c r="DF12" s="217"/>
      <c r="DG12" s="217"/>
      <c r="DH12" s="217"/>
      <c r="DI12" s="217"/>
      <c r="DJ12" s="217"/>
      <c r="DK12" s="217"/>
      <c r="DL12" s="217"/>
      <c r="DM12" s="217"/>
      <c r="DN12" s="217"/>
      <c r="DO12" s="217"/>
      <c r="DP12" s="279"/>
      <c r="DQ12" s="288">
        <v>287341</v>
      </c>
      <c r="DR12" s="217"/>
      <c r="DS12" s="217"/>
      <c r="DT12" s="217"/>
      <c r="DU12" s="217"/>
      <c r="DV12" s="217"/>
      <c r="DW12" s="217"/>
      <c r="DX12" s="217"/>
      <c r="DY12" s="217"/>
      <c r="DZ12" s="217"/>
      <c r="EA12" s="217"/>
      <c r="EB12" s="217"/>
      <c r="EC12" s="326"/>
    </row>
    <row r="13" spans="2:143" ht="11.25" customHeight="1">
      <c r="B13" s="261" t="s">
        <v>347</v>
      </c>
      <c r="C13" s="1"/>
      <c r="D13" s="1"/>
      <c r="E13" s="1"/>
      <c r="F13" s="1"/>
      <c r="G13" s="1"/>
      <c r="H13" s="1"/>
      <c r="I13" s="1"/>
      <c r="J13" s="1"/>
      <c r="K13" s="1"/>
      <c r="L13" s="1"/>
      <c r="M13" s="1"/>
      <c r="N13" s="1"/>
      <c r="O13" s="1"/>
      <c r="P13" s="1"/>
      <c r="Q13" s="269"/>
      <c r="R13" s="274" t="s">
        <v>202</v>
      </c>
      <c r="S13" s="217"/>
      <c r="T13" s="217"/>
      <c r="U13" s="217"/>
      <c r="V13" s="217"/>
      <c r="W13" s="217"/>
      <c r="X13" s="217"/>
      <c r="Y13" s="279"/>
      <c r="Z13" s="282" t="s">
        <v>202</v>
      </c>
      <c r="AA13" s="282"/>
      <c r="AB13" s="282"/>
      <c r="AC13" s="282"/>
      <c r="AD13" s="287" t="s">
        <v>202</v>
      </c>
      <c r="AE13" s="287"/>
      <c r="AF13" s="287"/>
      <c r="AG13" s="287"/>
      <c r="AH13" s="287"/>
      <c r="AI13" s="287"/>
      <c r="AJ13" s="287"/>
      <c r="AK13" s="287"/>
      <c r="AL13" s="283" t="s">
        <v>202</v>
      </c>
      <c r="AM13" s="238"/>
      <c r="AN13" s="238"/>
      <c r="AO13" s="296"/>
      <c r="AP13" s="261" t="s">
        <v>349</v>
      </c>
      <c r="AQ13" s="1"/>
      <c r="AR13" s="1"/>
      <c r="AS13" s="1"/>
      <c r="AT13" s="1"/>
      <c r="AU13" s="1"/>
      <c r="AV13" s="1"/>
      <c r="AW13" s="1"/>
      <c r="AX13" s="1"/>
      <c r="AY13" s="1"/>
      <c r="AZ13" s="1"/>
      <c r="BA13" s="1"/>
      <c r="BB13" s="1"/>
      <c r="BC13" s="1"/>
      <c r="BD13" s="1"/>
      <c r="BE13" s="1"/>
      <c r="BF13" s="269"/>
      <c r="BG13" s="274">
        <v>3209340</v>
      </c>
      <c r="BH13" s="217"/>
      <c r="BI13" s="217"/>
      <c r="BJ13" s="217"/>
      <c r="BK13" s="217"/>
      <c r="BL13" s="217"/>
      <c r="BM13" s="217"/>
      <c r="BN13" s="279"/>
      <c r="BO13" s="282">
        <v>40.9</v>
      </c>
      <c r="BP13" s="282"/>
      <c r="BQ13" s="282"/>
      <c r="BR13" s="282"/>
      <c r="BS13" s="287" t="s">
        <v>202</v>
      </c>
      <c r="BT13" s="287"/>
      <c r="BU13" s="287"/>
      <c r="BV13" s="287"/>
      <c r="BW13" s="287"/>
      <c r="BX13" s="287"/>
      <c r="BY13" s="287"/>
      <c r="BZ13" s="287"/>
      <c r="CA13" s="287"/>
      <c r="CB13" s="325"/>
      <c r="CD13" s="261" t="s">
        <v>350</v>
      </c>
      <c r="CE13" s="1"/>
      <c r="CF13" s="1"/>
      <c r="CG13" s="1"/>
      <c r="CH13" s="1"/>
      <c r="CI13" s="1"/>
      <c r="CJ13" s="1"/>
      <c r="CK13" s="1"/>
      <c r="CL13" s="1"/>
      <c r="CM13" s="1"/>
      <c r="CN13" s="1"/>
      <c r="CO13" s="1"/>
      <c r="CP13" s="1"/>
      <c r="CQ13" s="269"/>
      <c r="CR13" s="274">
        <v>2951006</v>
      </c>
      <c r="CS13" s="217"/>
      <c r="CT13" s="217"/>
      <c r="CU13" s="217"/>
      <c r="CV13" s="217"/>
      <c r="CW13" s="217"/>
      <c r="CX13" s="217"/>
      <c r="CY13" s="279"/>
      <c r="CZ13" s="282">
        <v>9</v>
      </c>
      <c r="DA13" s="282"/>
      <c r="DB13" s="282"/>
      <c r="DC13" s="282"/>
      <c r="DD13" s="288">
        <v>1952731</v>
      </c>
      <c r="DE13" s="217"/>
      <c r="DF13" s="217"/>
      <c r="DG13" s="217"/>
      <c r="DH13" s="217"/>
      <c r="DI13" s="217"/>
      <c r="DJ13" s="217"/>
      <c r="DK13" s="217"/>
      <c r="DL13" s="217"/>
      <c r="DM13" s="217"/>
      <c r="DN13" s="217"/>
      <c r="DO13" s="217"/>
      <c r="DP13" s="279"/>
      <c r="DQ13" s="288">
        <v>1283391</v>
      </c>
      <c r="DR13" s="217"/>
      <c r="DS13" s="217"/>
      <c r="DT13" s="217"/>
      <c r="DU13" s="217"/>
      <c r="DV13" s="217"/>
      <c r="DW13" s="217"/>
      <c r="DX13" s="217"/>
      <c r="DY13" s="217"/>
      <c r="DZ13" s="217"/>
      <c r="EA13" s="217"/>
      <c r="EB13" s="217"/>
      <c r="EC13" s="326"/>
    </row>
    <row r="14" spans="2:143" ht="11.25" customHeight="1">
      <c r="B14" s="261" t="s">
        <v>352</v>
      </c>
      <c r="C14" s="1"/>
      <c r="D14" s="1"/>
      <c r="E14" s="1"/>
      <c r="F14" s="1"/>
      <c r="G14" s="1"/>
      <c r="H14" s="1"/>
      <c r="I14" s="1"/>
      <c r="J14" s="1"/>
      <c r="K14" s="1"/>
      <c r="L14" s="1"/>
      <c r="M14" s="1"/>
      <c r="N14" s="1"/>
      <c r="O14" s="1"/>
      <c r="P14" s="1"/>
      <c r="Q14" s="269"/>
      <c r="R14" s="274">
        <v>4052</v>
      </c>
      <c r="S14" s="217"/>
      <c r="T14" s="217"/>
      <c r="U14" s="217"/>
      <c r="V14" s="217"/>
      <c r="W14" s="217"/>
      <c r="X14" s="217"/>
      <c r="Y14" s="279"/>
      <c r="Z14" s="282">
        <v>0</v>
      </c>
      <c r="AA14" s="282"/>
      <c r="AB14" s="282"/>
      <c r="AC14" s="282"/>
      <c r="AD14" s="287">
        <v>4052</v>
      </c>
      <c r="AE14" s="287"/>
      <c r="AF14" s="287"/>
      <c r="AG14" s="287"/>
      <c r="AH14" s="287"/>
      <c r="AI14" s="287"/>
      <c r="AJ14" s="287"/>
      <c r="AK14" s="287"/>
      <c r="AL14" s="283">
        <v>0</v>
      </c>
      <c r="AM14" s="238"/>
      <c r="AN14" s="238"/>
      <c r="AO14" s="296"/>
      <c r="AP14" s="261" t="s">
        <v>218</v>
      </c>
      <c r="AQ14" s="1"/>
      <c r="AR14" s="1"/>
      <c r="AS14" s="1"/>
      <c r="AT14" s="1"/>
      <c r="AU14" s="1"/>
      <c r="AV14" s="1"/>
      <c r="AW14" s="1"/>
      <c r="AX14" s="1"/>
      <c r="AY14" s="1"/>
      <c r="AZ14" s="1"/>
      <c r="BA14" s="1"/>
      <c r="BB14" s="1"/>
      <c r="BC14" s="1"/>
      <c r="BD14" s="1"/>
      <c r="BE14" s="1"/>
      <c r="BF14" s="269"/>
      <c r="BG14" s="274">
        <v>249953</v>
      </c>
      <c r="BH14" s="217"/>
      <c r="BI14" s="217"/>
      <c r="BJ14" s="217"/>
      <c r="BK14" s="217"/>
      <c r="BL14" s="217"/>
      <c r="BM14" s="217"/>
      <c r="BN14" s="279"/>
      <c r="BO14" s="282">
        <v>3.2</v>
      </c>
      <c r="BP14" s="282"/>
      <c r="BQ14" s="282"/>
      <c r="BR14" s="282"/>
      <c r="BS14" s="287" t="s">
        <v>202</v>
      </c>
      <c r="BT14" s="287"/>
      <c r="BU14" s="287"/>
      <c r="BV14" s="287"/>
      <c r="BW14" s="287"/>
      <c r="BX14" s="287"/>
      <c r="BY14" s="287"/>
      <c r="BZ14" s="287"/>
      <c r="CA14" s="287"/>
      <c r="CB14" s="325"/>
      <c r="CD14" s="261" t="s">
        <v>67</v>
      </c>
      <c r="CE14" s="1"/>
      <c r="CF14" s="1"/>
      <c r="CG14" s="1"/>
      <c r="CH14" s="1"/>
      <c r="CI14" s="1"/>
      <c r="CJ14" s="1"/>
      <c r="CK14" s="1"/>
      <c r="CL14" s="1"/>
      <c r="CM14" s="1"/>
      <c r="CN14" s="1"/>
      <c r="CO14" s="1"/>
      <c r="CP14" s="1"/>
      <c r="CQ14" s="269"/>
      <c r="CR14" s="274">
        <v>1591163</v>
      </c>
      <c r="CS14" s="217"/>
      <c r="CT14" s="217"/>
      <c r="CU14" s="217"/>
      <c r="CV14" s="217"/>
      <c r="CW14" s="217"/>
      <c r="CX14" s="217"/>
      <c r="CY14" s="279"/>
      <c r="CZ14" s="282">
        <v>4.9000000000000004</v>
      </c>
      <c r="DA14" s="282"/>
      <c r="DB14" s="282"/>
      <c r="DC14" s="282"/>
      <c r="DD14" s="288">
        <v>499510</v>
      </c>
      <c r="DE14" s="217"/>
      <c r="DF14" s="217"/>
      <c r="DG14" s="217"/>
      <c r="DH14" s="217"/>
      <c r="DI14" s="217"/>
      <c r="DJ14" s="217"/>
      <c r="DK14" s="217"/>
      <c r="DL14" s="217"/>
      <c r="DM14" s="217"/>
      <c r="DN14" s="217"/>
      <c r="DO14" s="217"/>
      <c r="DP14" s="279"/>
      <c r="DQ14" s="288">
        <v>1119518</v>
      </c>
      <c r="DR14" s="217"/>
      <c r="DS14" s="217"/>
      <c r="DT14" s="217"/>
      <c r="DU14" s="217"/>
      <c r="DV14" s="217"/>
      <c r="DW14" s="217"/>
      <c r="DX14" s="217"/>
      <c r="DY14" s="217"/>
      <c r="DZ14" s="217"/>
      <c r="EA14" s="217"/>
      <c r="EB14" s="217"/>
      <c r="EC14" s="326"/>
    </row>
    <row r="15" spans="2:143" ht="11.25" customHeight="1">
      <c r="B15" s="261" t="s">
        <v>320</v>
      </c>
      <c r="C15" s="1"/>
      <c r="D15" s="1"/>
      <c r="E15" s="1"/>
      <c r="F15" s="1"/>
      <c r="G15" s="1"/>
      <c r="H15" s="1"/>
      <c r="I15" s="1"/>
      <c r="J15" s="1"/>
      <c r="K15" s="1"/>
      <c r="L15" s="1"/>
      <c r="M15" s="1"/>
      <c r="N15" s="1"/>
      <c r="O15" s="1"/>
      <c r="P15" s="1"/>
      <c r="Q15" s="269"/>
      <c r="R15" s="274" t="s">
        <v>202</v>
      </c>
      <c r="S15" s="217"/>
      <c r="T15" s="217"/>
      <c r="U15" s="217"/>
      <c r="V15" s="217"/>
      <c r="W15" s="217"/>
      <c r="X15" s="217"/>
      <c r="Y15" s="279"/>
      <c r="Z15" s="282" t="s">
        <v>202</v>
      </c>
      <c r="AA15" s="282"/>
      <c r="AB15" s="282"/>
      <c r="AC15" s="282"/>
      <c r="AD15" s="287" t="s">
        <v>202</v>
      </c>
      <c r="AE15" s="287"/>
      <c r="AF15" s="287"/>
      <c r="AG15" s="287"/>
      <c r="AH15" s="287"/>
      <c r="AI15" s="287"/>
      <c r="AJ15" s="287"/>
      <c r="AK15" s="287"/>
      <c r="AL15" s="283" t="s">
        <v>202</v>
      </c>
      <c r="AM15" s="238"/>
      <c r="AN15" s="238"/>
      <c r="AO15" s="296"/>
      <c r="AP15" s="261" t="s">
        <v>353</v>
      </c>
      <c r="AQ15" s="1"/>
      <c r="AR15" s="1"/>
      <c r="AS15" s="1"/>
      <c r="AT15" s="1"/>
      <c r="AU15" s="1"/>
      <c r="AV15" s="1"/>
      <c r="AW15" s="1"/>
      <c r="AX15" s="1"/>
      <c r="AY15" s="1"/>
      <c r="AZ15" s="1"/>
      <c r="BA15" s="1"/>
      <c r="BB15" s="1"/>
      <c r="BC15" s="1"/>
      <c r="BD15" s="1"/>
      <c r="BE15" s="1"/>
      <c r="BF15" s="269"/>
      <c r="BG15" s="274">
        <v>572756</v>
      </c>
      <c r="BH15" s="217"/>
      <c r="BI15" s="217"/>
      <c r="BJ15" s="217"/>
      <c r="BK15" s="217"/>
      <c r="BL15" s="217"/>
      <c r="BM15" s="217"/>
      <c r="BN15" s="279"/>
      <c r="BO15" s="282">
        <v>7.3</v>
      </c>
      <c r="BP15" s="282"/>
      <c r="BQ15" s="282"/>
      <c r="BR15" s="282"/>
      <c r="BS15" s="287" t="s">
        <v>202</v>
      </c>
      <c r="BT15" s="287"/>
      <c r="BU15" s="287"/>
      <c r="BV15" s="287"/>
      <c r="BW15" s="287"/>
      <c r="BX15" s="287"/>
      <c r="BY15" s="287"/>
      <c r="BZ15" s="287"/>
      <c r="CA15" s="287"/>
      <c r="CB15" s="325"/>
      <c r="CD15" s="261" t="s">
        <v>354</v>
      </c>
      <c r="CE15" s="1"/>
      <c r="CF15" s="1"/>
      <c r="CG15" s="1"/>
      <c r="CH15" s="1"/>
      <c r="CI15" s="1"/>
      <c r="CJ15" s="1"/>
      <c r="CK15" s="1"/>
      <c r="CL15" s="1"/>
      <c r="CM15" s="1"/>
      <c r="CN15" s="1"/>
      <c r="CO15" s="1"/>
      <c r="CP15" s="1"/>
      <c r="CQ15" s="269"/>
      <c r="CR15" s="274">
        <v>2562388</v>
      </c>
      <c r="CS15" s="217"/>
      <c r="CT15" s="217"/>
      <c r="CU15" s="217"/>
      <c r="CV15" s="217"/>
      <c r="CW15" s="217"/>
      <c r="CX15" s="217"/>
      <c r="CY15" s="279"/>
      <c r="CZ15" s="282">
        <v>7.8</v>
      </c>
      <c r="DA15" s="282"/>
      <c r="DB15" s="282"/>
      <c r="DC15" s="282"/>
      <c r="DD15" s="288">
        <v>304489</v>
      </c>
      <c r="DE15" s="217"/>
      <c r="DF15" s="217"/>
      <c r="DG15" s="217"/>
      <c r="DH15" s="217"/>
      <c r="DI15" s="217"/>
      <c r="DJ15" s="217"/>
      <c r="DK15" s="217"/>
      <c r="DL15" s="217"/>
      <c r="DM15" s="217"/>
      <c r="DN15" s="217"/>
      <c r="DO15" s="217"/>
      <c r="DP15" s="279"/>
      <c r="DQ15" s="288">
        <v>2112882</v>
      </c>
      <c r="DR15" s="217"/>
      <c r="DS15" s="217"/>
      <c r="DT15" s="217"/>
      <c r="DU15" s="217"/>
      <c r="DV15" s="217"/>
      <c r="DW15" s="217"/>
      <c r="DX15" s="217"/>
      <c r="DY15" s="217"/>
      <c r="DZ15" s="217"/>
      <c r="EA15" s="217"/>
      <c r="EB15" s="217"/>
      <c r="EC15" s="326"/>
    </row>
    <row r="16" spans="2:143" ht="11.25" customHeight="1">
      <c r="B16" s="261" t="s">
        <v>355</v>
      </c>
      <c r="C16" s="1"/>
      <c r="D16" s="1"/>
      <c r="E16" s="1"/>
      <c r="F16" s="1"/>
      <c r="G16" s="1"/>
      <c r="H16" s="1"/>
      <c r="I16" s="1"/>
      <c r="J16" s="1"/>
      <c r="K16" s="1"/>
      <c r="L16" s="1"/>
      <c r="M16" s="1"/>
      <c r="N16" s="1"/>
      <c r="O16" s="1"/>
      <c r="P16" s="1"/>
      <c r="Q16" s="269"/>
      <c r="R16" s="274">
        <v>57666</v>
      </c>
      <c r="S16" s="217"/>
      <c r="T16" s="217"/>
      <c r="U16" s="217"/>
      <c r="V16" s="217"/>
      <c r="W16" s="217"/>
      <c r="X16" s="217"/>
      <c r="Y16" s="279"/>
      <c r="Z16" s="282">
        <v>0.2</v>
      </c>
      <c r="AA16" s="282"/>
      <c r="AB16" s="282"/>
      <c r="AC16" s="282"/>
      <c r="AD16" s="287">
        <v>57666</v>
      </c>
      <c r="AE16" s="287"/>
      <c r="AF16" s="287"/>
      <c r="AG16" s="287"/>
      <c r="AH16" s="287"/>
      <c r="AI16" s="287"/>
      <c r="AJ16" s="287"/>
      <c r="AK16" s="287"/>
      <c r="AL16" s="283">
        <v>0.3</v>
      </c>
      <c r="AM16" s="238"/>
      <c r="AN16" s="238"/>
      <c r="AO16" s="296"/>
      <c r="AP16" s="261" t="s">
        <v>356</v>
      </c>
      <c r="AQ16" s="1"/>
      <c r="AR16" s="1"/>
      <c r="AS16" s="1"/>
      <c r="AT16" s="1"/>
      <c r="AU16" s="1"/>
      <c r="AV16" s="1"/>
      <c r="AW16" s="1"/>
      <c r="AX16" s="1"/>
      <c r="AY16" s="1"/>
      <c r="AZ16" s="1"/>
      <c r="BA16" s="1"/>
      <c r="BB16" s="1"/>
      <c r="BC16" s="1"/>
      <c r="BD16" s="1"/>
      <c r="BE16" s="1"/>
      <c r="BF16" s="269"/>
      <c r="BG16" s="274" t="s">
        <v>202</v>
      </c>
      <c r="BH16" s="217"/>
      <c r="BI16" s="217"/>
      <c r="BJ16" s="217"/>
      <c r="BK16" s="217"/>
      <c r="BL16" s="217"/>
      <c r="BM16" s="217"/>
      <c r="BN16" s="279"/>
      <c r="BO16" s="282" t="s">
        <v>202</v>
      </c>
      <c r="BP16" s="282"/>
      <c r="BQ16" s="282"/>
      <c r="BR16" s="282"/>
      <c r="BS16" s="287" t="s">
        <v>202</v>
      </c>
      <c r="BT16" s="287"/>
      <c r="BU16" s="287"/>
      <c r="BV16" s="287"/>
      <c r="BW16" s="287"/>
      <c r="BX16" s="287"/>
      <c r="BY16" s="287"/>
      <c r="BZ16" s="287"/>
      <c r="CA16" s="287"/>
      <c r="CB16" s="325"/>
      <c r="CD16" s="261" t="s">
        <v>357</v>
      </c>
      <c r="CE16" s="1"/>
      <c r="CF16" s="1"/>
      <c r="CG16" s="1"/>
      <c r="CH16" s="1"/>
      <c r="CI16" s="1"/>
      <c r="CJ16" s="1"/>
      <c r="CK16" s="1"/>
      <c r="CL16" s="1"/>
      <c r="CM16" s="1"/>
      <c r="CN16" s="1"/>
      <c r="CO16" s="1"/>
      <c r="CP16" s="1"/>
      <c r="CQ16" s="269"/>
      <c r="CR16" s="274" t="s">
        <v>202</v>
      </c>
      <c r="CS16" s="217"/>
      <c r="CT16" s="217"/>
      <c r="CU16" s="217"/>
      <c r="CV16" s="217"/>
      <c r="CW16" s="217"/>
      <c r="CX16" s="217"/>
      <c r="CY16" s="279"/>
      <c r="CZ16" s="282" t="s">
        <v>202</v>
      </c>
      <c r="DA16" s="282"/>
      <c r="DB16" s="282"/>
      <c r="DC16" s="282"/>
      <c r="DD16" s="288" t="s">
        <v>202</v>
      </c>
      <c r="DE16" s="217"/>
      <c r="DF16" s="217"/>
      <c r="DG16" s="217"/>
      <c r="DH16" s="217"/>
      <c r="DI16" s="217"/>
      <c r="DJ16" s="217"/>
      <c r="DK16" s="217"/>
      <c r="DL16" s="217"/>
      <c r="DM16" s="217"/>
      <c r="DN16" s="217"/>
      <c r="DO16" s="217"/>
      <c r="DP16" s="279"/>
      <c r="DQ16" s="288" t="s">
        <v>202</v>
      </c>
      <c r="DR16" s="217"/>
      <c r="DS16" s="217"/>
      <c r="DT16" s="217"/>
      <c r="DU16" s="217"/>
      <c r="DV16" s="217"/>
      <c r="DW16" s="217"/>
      <c r="DX16" s="217"/>
      <c r="DY16" s="217"/>
      <c r="DZ16" s="217"/>
      <c r="EA16" s="217"/>
      <c r="EB16" s="217"/>
      <c r="EC16" s="326"/>
    </row>
    <row r="17" spans="2:133" ht="11.25" customHeight="1">
      <c r="B17" s="261" t="s">
        <v>143</v>
      </c>
      <c r="C17" s="1"/>
      <c r="D17" s="1"/>
      <c r="E17" s="1"/>
      <c r="F17" s="1"/>
      <c r="G17" s="1"/>
      <c r="H17" s="1"/>
      <c r="I17" s="1"/>
      <c r="J17" s="1"/>
      <c r="K17" s="1"/>
      <c r="L17" s="1"/>
      <c r="M17" s="1"/>
      <c r="N17" s="1"/>
      <c r="O17" s="1"/>
      <c r="P17" s="1"/>
      <c r="Q17" s="269"/>
      <c r="R17" s="274">
        <v>140944</v>
      </c>
      <c r="S17" s="217"/>
      <c r="T17" s="217"/>
      <c r="U17" s="217"/>
      <c r="V17" s="217"/>
      <c r="W17" s="217"/>
      <c r="X17" s="217"/>
      <c r="Y17" s="279"/>
      <c r="Z17" s="282">
        <v>0.4</v>
      </c>
      <c r="AA17" s="282"/>
      <c r="AB17" s="282"/>
      <c r="AC17" s="282"/>
      <c r="AD17" s="287">
        <v>140944</v>
      </c>
      <c r="AE17" s="287"/>
      <c r="AF17" s="287"/>
      <c r="AG17" s="287"/>
      <c r="AH17" s="287"/>
      <c r="AI17" s="287"/>
      <c r="AJ17" s="287"/>
      <c r="AK17" s="287"/>
      <c r="AL17" s="283">
        <v>0.8</v>
      </c>
      <c r="AM17" s="238"/>
      <c r="AN17" s="238"/>
      <c r="AO17" s="296"/>
      <c r="AP17" s="261" t="s">
        <v>358</v>
      </c>
      <c r="AQ17" s="1"/>
      <c r="AR17" s="1"/>
      <c r="AS17" s="1"/>
      <c r="AT17" s="1"/>
      <c r="AU17" s="1"/>
      <c r="AV17" s="1"/>
      <c r="AW17" s="1"/>
      <c r="AX17" s="1"/>
      <c r="AY17" s="1"/>
      <c r="AZ17" s="1"/>
      <c r="BA17" s="1"/>
      <c r="BB17" s="1"/>
      <c r="BC17" s="1"/>
      <c r="BD17" s="1"/>
      <c r="BE17" s="1"/>
      <c r="BF17" s="269"/>
      <c r="BG17" s="274" t="s">
        <v>202</v>
      </c>
      <c r="BH17" s="217"/>
      <c r="BI17" s="217"/>
      <c r="BJ17" s="217"/>
      <c r="BK17" s="217"/>
      <c r="BL17" s="217"/>
      <c r="BM17" s="217"/>
      <c r="BN17" s="279"/>
      <c r="BO17" s="282" t="s">
        <v>202</v>
      </c>
      <c r="BP17" s="282"/>
      <c r="BQ17" s="282"/>
      <c r="BR17" s="282"/>
      <c r="BS17" s="287" t="s">
        <v>202</v>
      </c>
      <c r="BT17" s="287"/>
      <c r="BU17" s="287"/>
      <c r="BV17" s="287"/>
      <c r="BW17" s="287"/>
      <c r="BX17" s="287"/>
      <c r="BY17" s="287"/>
      <c r="BZ17" s="287"/>
      <c r="CA17" s="287"/>
      <c r="CB17" s="325"/>
      <c r="CD17" s="261" t="s">
        <v>360</v>
      </c>
      <c r="CE17" s="1"/>
      <c r="CF17" s="1"/>
      <c r="CG17" s="1"/>
      <c r="CH17" s="1"/>
      <c r="CI17" s="1"/>
      <c r="CJ17" s="1"/>
      <c r="CK17" s="1"/>
      <c r="CL17" s="1"/>
      <c r="CM17" s="1"/>
      <c r="CN17" s="1"/>
      <c r="CO17" s="1"/>
      <c r="CP17" s="1"/>
      <c r="CQ17" s="269"/>
      <c r="CR17" s="274">
        <v>3759256</v>
      </c>
      <c r="CS17" s="217"/>
      <c r="CT17" s="217"/>
      <c r="CU17" s="217"/>
      <c r="CV17" s="217"/>
      <c r="CW17" s="217"/>
      <c r="CX17" s="217"/>
      <c r="CY17" s="279"/>
      <c r="CZ17" s="282">
        <v>11.5</v>
      </c>
      <c r="DA17" s="282"/>
      <c r="DB17" s="282"/>
      <c r="DC17" s="282"/>
      <c r="DD17" s="288" t="s">
        <v>202</v>
      </c>
      <c r="DE17" s="217"/>
      <c r="DF17" s="217"/>
      <c r="DG17" s="217"/>
      <c r="DH17" s="217"/>
      <c r="DI17" s="217"/>
      <c r="DJ17" s="217"/>
      <c r="DK17" s="217"/>
      <c r="DL17" s="217"/>
      <c r="DM17" s="217"/>
      <c r="DN17" s="217"/>
      <c r="DO17" s="217"/>
      <c r="DP17" s="279"/>
      <c r="DQ17" s="288">
        <v>3258101</v>
      </c>
      <c r="DR17" s="217"/>
      <c r="DS17" s="217"/>
      <c r="DT17" s="217"/>
      <c r="DU17" s="217"/>
      <c r="DV17" s="217"/>
      <c r="DW17" s="217"/>
      <c r="DX17" s="217"/>
      <c r="DY17" s="217"/>
      <c r="DZ17" s="217"/>
      <c r="EA17" s="217"/>
      <c r="EB17" s="217"/>
      <c r="EC17" s="326"/>
    </row>
    <row r="18" spans="2:133" ht="11.25" customHeight="1">
      <c r="B18" s="261" t="s">
        <v>361</v>
      </c>
      <c r="C18" s="1"/>
      <c r="D18" s="1"/>
      <c r="E18" s="1"/>
      <c r="F18" s="1"/>
      <c r="G18" s="1"/>
      <c r="H18" s="1"/>
      <c r="I18" s="1"/>
      <c r="J18" s="1"/>
      <c r="K18" s="1"/>
      <c r="L18" s="1"/>
      <c r="M18" s="1"/>
      <c r="N18" s="1"/>
      <c r="O18" s="1"/>
      <c r="P18" s="1"/>
      <c r="Q18" s="269"/>
      <c r="R18" s="274">
        <v>57019</v>
      </c>
      <c r="S18" s="217"/>
      <c r="T18" s="217"/>
      <c r="U18" s="217"/>
      <c r="V18" s="217"/>
      <c r="W18" s="217"/>
      <c r="X18" s="217"/>
      <c r="Y18" s="279"/>
      <c r="Z18" s="282">
        <v>0.2</v>
      </c>
      <c r="AA18" s="282"/>
      <c r="AB18" s="282"/>
      <c r="AC18" s="282"/>
      <c r="AD18" s="287">
        <v>57019</v>
      </c>
      <c r="AE18" s="287"/>
      <c r="AF18" s="287"/>
      <c r="AG18" s="287"/>
      <c r="AH18" s="287"/>
      <c r="AI18" s="287"/>
      <c r="AJ18" s="287"/>
      <c r="AK18" s="287"/>
      <c r="AL18" s="283">
        <v>0.3</v>
      </c>
      <c r="AM18" s="238"/>
      <c r="AN18" s="238"/>
      <c r="AO18" s="296"/>
      <c r="AP18" s="261" t="s">
        <v>104</v>
      </c>
      <c r="AQ18" s="1"/>
      <c r="AR18" s="1"/>
      <c r="AS18" s="1"/>
      <c r="AT18" s="1"/>
      <c r="AU18" s="1"/>
      <c r="AV18" s="1"/>
      <c r="AW18" s="1"/>
      <c r="AX18" s="1"/>
      <c r="AY18" s="1"/>
      <c r="AZ18" s="1"/>
      <c r="BA18" s="1"/>
      <c r="BB18" s="1"/>
      <c r="BC18" s="1"/>
      <c r="BD18" s="1"/>
      <c r="BE18" s="1"/>
      <c r="BF18" s="269"/>
      <c r="BG18" s="274" t="s">
        <v>202</v>
      </c>
      <c r="BH18" s="217"/>
      <c r="BI18" s="217"/>
      <c r="BJ18" s="217"/>
      <c r="BK18" s="217"/>
      <c r="BL18" s="217"/>
      <c r="BM18" s="217"/>
      <c r="BN18" s="279"/>
      <c r="BO18" s="282" t="s">
        <v>202</v>
      </c>
      <c r="BP18" s="282"/>
      <c r="BQ18" s="282"/>
      <c r="BR18" s="282"/>
      <c r="BS18" s="287" t="s">
        <v>202</v>
      </c>
      <c r="BT18" s="287"/>
      <c r="BU18" s="287"/>
      <c r="BV18" s="287"/>
      <c r="BW18" s="287"/>
      <c r="BX18" s="287"/>
      <c r="BY18" s="287"/>
      <c r="BZ18" s="287"/>
      <c r="CA18" s="287"/>
      <c r="CB18" s="325"/>
      <c r="CD18" s="261" t="s">
        <v>362</v>
      </c>
      <c r="CE18" s="1"/>
      <c r="CF18" s="1"/>
      <c r="CG18" s="1"/>
      <c r="CH18" s="1"/>
      <c r="CI18" s="1"/>
      <c r="CJ18" s="1"/>
      <c r="CK18" s="1"/>
      <c r="CL18" s="1"/>
      <c r="CM18" s="1"/>
      <c r="CN18" s="1"/>
      <c r="CO18" s="1"/>
      <c r="CP18" s="1"/>
      <c r="CQ18" s="269"/>
      <c r="CR18" s="274" t="s">
        <v>202</v>
      </c>
      <c r="CS18" s="217"/>
      <c r="CT18" s="217"/>
      <c r="CU18" s="217"/>
      <c r="CV18" s="217"/>
      <c r="CW18" s="217"/>
      <c r="CX18" s="217"/>
      <c r="CY18" s="279"/>
      <c r="CZ18" s="282" t="s">
        <v>202</v>
      </c>
      <c r="DA18" s="282"/>
      <c r="DB18" s="282"/>
      <c r="DC18" s="282"/>
      <c r="DD18" s="288" t="s">
        <v>202</v>
      </c>
      <c r="DE18" s="217"/>
      <c r="DF18" s="217"/>
      <c r="DG18" s="217"/>
      <c r="DH18" s="217"/>
      <c r="DI18" s="217"/>
      <c r="DJ18" s="217"/>
      <c r="DK18" s="217"/>
      <c r="DL18" s="217"/>
      <c r="DM18" s="217"/>
      <c r="DN18" s="217"/>
      <c r="DO18" s="217"/>
      <c r="DP18" s="279"/>
      <c r="DQ18" s="288" t="s">
        <v>202</v>
      </c>
      <c r="DR18" s="217"/>
      <c r="DS18" s="217"/>
      <c r="DT18" s="217"/>
      <c r="DU18" s="217"/>
      <c r="DV18" s="217"/>
      <c r="DW18" s="217"/>
      <c r="DX18" s="217"/>
      <c r="DY18" s="217"/>
      <c r="DZ18" s="217"/>
      <c r="EA18" s="217"/>
      <c r="EB18" s="217"/>
      <c r="EC18" s="326"/>
    </row>
    <row r="19" spans="2:133" ht="11.25" customHeight="1">
      <c r="B19" s="261" t="s">
        <v>364</v>
      </c>
      <c r="C19" s="1"/>
      <c r="D19" s="1"/>
      <c r="E19" s="1"/>
      <c r="F19" s="1"/>
      <c r="G19" s="1"/>
      <c r="H19" s="1"/>
      <c r="I19" s="1"/>
      <c r="J19" s="1"/>
      <c r="K19" s="1"/>
      <c r="L19" s="1"/>
      <c r="M19" s="1"/>
      <c r="N19" s="1"/>
      <c r="O19" s="1"/>
      <c r="P19" s="1"/>
      <c r="Q19" s="269"/>
      <c r="R19" s="274">
        <v>53784</v>
      </c>
      <c r="S19" s="217"/>
      <c r="T19" s="217"/>
      <c r="U19" s="217"/>
      <c r="V19" s="217"/>
      <c r="W19" s="217"/>
      <c r="X19" s="217"/>
      <c r="Y19" s="279"/>
      <c r="Z19" s="282">
        <v>0.2</v>
      </c>
      <c r="AA19" s="282"/>
      <c r="AB19" s="282"/>
      <c r="AC19" s="282"/>
      <c r="AD19" s="287">
        <v>53784</v>
      </c>
      <c r="AE19" s="287"/>
      <c r="AF19" s="287"/>
      <c r="AG19" s="287"/>
      <c r="AH19" s="287"/>
      <c r="AI19" s="287"/>
      <c r="AJ19" s="287"/>
      <c r="AK19" s="287"/>
      <c r="AL19" s="283">
        <v>0.3</v>
      </c>
      <c r="AM19" s="238"/>
      <c r="AN19" s="238"/>
      <c r="AO19" s="296"/>
      <c r="AP19" s="261" t="s">
        <v>249</v>
      </c>
      <c r="AQ19" s="1"/>
      <c r="AR19" s="1"/>
      <c r="AS19" s="1"/>
      <c r="AT19" s="1"/>
      <c r="AU19" s="1"/>
      <c r="AV19" s="1"/>
      <c r="AW19" s="1"/>
      <c r="AX19" s="1"/>
      <c r="AY19" s="1"/>
      <c r="AZ19" s="1"/>
      <c r="BA19" s="1"/>
      <c r="BB19" s="1"/>
      <c r="BC19" s="1"/>
      <c r="BD19" s="1"/>
      <c r="BE19" s="1"/>
      <c r="BF19" s="269"/>
      <c r="BG19" s="274">
        <v>275733</v>
      </c>
      <c r="BH19" s="217"/>
      <c r="BI19" s="217"/>
      <c r="BJ19" s="217"/>
      <c r="BK19" s="217"/>
      <c r="BL19" s="217"/>
      <c r="BM19" s="217"/>
      <c r="BN19" s="279"/>
      <c r="BO19" s="282">
        <v>3.5</v>
      </c>
      <c r="BP19" s="282"/>
      <c r="BQ19" s="282"/>
      <c r="BR19" s="282"/>
      <c r="BS19" s="287" t="s">
        <v>202</v>
      </c>
      <c r="BT19" s="287"/>
      <c r="BU19" s="287"/>
      <c r="BV19" s="287"/>
      <c r="BW19" s="287"/>
      <c r="BX19" s="287"/>
      <c r="BY19" s="287"/>
      <c r="BZ19" s="287"/>
      <c r="CA19" s="287"/>
      <c r="CB19" s="325"/>
      <c r="CD19" s="261" t="s">
        <v>365</v>
      </c>
      <c r="CE19" s="1"/>
      <c r="CF19" s="1"/>
      <c r="CG19" s="1"/>
      <c r="CH19" s="1"/>
      <c r="CI19" s="1"/>
      <c r="CJ19" s="1"/>
      <c r="CK19" s="1"/>
      <c r="CL19" s="1"/>
      <c r="CM19" s="1"/>
      <c r="CN19" s="1"/>
      <c r="CO19" s="1"/>
      <c r="CP19" s="1"/>
      <c r="CQ19" s="269"/>
      <c r="CR19" s="274" t="s">
        <v>202</v>
      </c>
      <c r="CS19" s="217"/>
      <c r="CT19" s="217"/>
      <c r="CU19" s="217"/>
      <c r="CV19" s="217"/>
      <c r="CW19" s="217"/>
      <c r="CX19" s="217"/>
      <c r="CY19" s="279"/>
      <c r="CZ19" s="282" t="s">
        <v>202</v>
      </c>
      <c r="DA19" s="282"/>
      <c r="DB19" s="282"/>
      <c r="DC19" s="282"/>
      <c r="DD19" s="288" t="s">
        <v>202</v>
      </c>
      <c r="DE19" s="217"/>
      <c r="DF19" s="217"/>
      <c r="DG19" s="217"/>
      <c r="DH19" s="217"/>
      <c r="DI19" s="217"/>
      <c r="DJ19" s="217"/>
      <c r="DK19" s="217"/>
      <c r="DL19" s="217"/>
      <c r="DM19" s="217"/>
      <c r="DN19" s="217"/>
      <c r="DO19" s="217"/>
      <c r="DP19" s="279"/>
      <c r="DQ19" s="288" t="s">
        <v>202</v>
      </c>
      <c r="DR19" s="217"/>
      <c r="DS19" s="217"/>
      <c r="DT19" s="217"/>
      <c r="DU19" s="217"/>
      <c r="DV19" s="217"/>
      <c r="DW19" s="217"/>
      <c r="DX19" s="217"/>
      <c r="DY19" s="217"/>
      <c r="DZ19" s="217"/>
      <c r="EA19" s="217"/>
      <c r="EB19" s="217"/>
      <c r="EC19" s="326"/>
    </row>
    <row r="20" spans="2:133" ht="11.25" customHeight="1">
      <c r="B20" s="262" t="s">
        <v>366</v>
      </c>
      <c r="C20" s="266"/>
      <c r="D20" s="266"/>
      <c r="E20" s="266"/>
      <c r="F20" s="266"/>
      <c r="G20" s="266"/>
      <c r="H20" s="266"/>
      <c r="I20" s="266"/>
      <c r="J20" s="266"/>
      <c r="K20" s="266"/>
      <c r="L20" s="266"/>
      <c r="M20" s="266"/>
      <c r="N20" s="266"/>
      <c r="O20" s="266"/>
      <c r="P20" s="266"/>
      <c r="Q20" s="270"/>
      <c r="R20" s="274">
        <v>3235</v>
      </c>
      <c r="S20" s="217"/>
      <c r="T20" s="217"/>
      <c r="U20" s="217"/>
      <c r="V20" s="217"/>
      <c r="W20" s="217"/>
      <c r="X20" s="217"/>
      <c r="Y20" s="279"/>
      <c r="Z20" s="282">
        <v>0</v>
      </c>
      <c r="AA20" s="282"/>
      <c r="AB20" s="282"/>
      <c r="AC20" s="282"/>
      <c r="AD20" s="287">
        <v>3235</v>
      </c>
      <c r="AE20" s="287"/>
      <c r="AF20" s="287"/>
      <c r="AG20" s="287"/>
      <c r="AH20" s="287"/>
      <c r="AI20" s="287"/>
      <c r="AJ20" s="287"/>
      <c r="AK20" s="287"/>
      <c r="AL20" s="283">
        <v>0</v>
      </c>
      <c r="AM20" s="238"/>
      <c r="AN20" s="238"/>
      <c r="AO20" s="296"/>
      <c r="AP20" s="261" t="s">
        <v>367</v>
      </c>
      <c r="AQ20" s="1"/>
      <c r="AR20" s="1"/>
      <c r="AS20" s="1"/>
      <c r="AT20" s="1"/>
      <c r="AU20" s="1"/>
      <c r="AV20" s="1"/>
      <c r="AW20" s="1"/>
      <c r="AX20" s="1"/>
      <c r="AY20" s="1"/>
      <c r="AZ20" s="1"/>
      <c r="BA20" s="1"/>
      <c r="BB20" s="1"/>
      <c r="BC20" s="1"/>
      <c r="BD20" s="1"/>
      <c r="BE20" s="1"/>
      <c r="BF20" s="269"/>
      <c r="BG20" s="274">
        <v>275733</v>
      </c>
      <c r="BH20" s="217"/>
      <c r="BI20" s="217"/>
      <c r="BJ20" s="217"/>
      <c r="BK20" s="217"/>
      <c r="BL20" s="217"/>
      <c r="BM20" s="217"/>
      <c r="BN20" s="279"/>
      <c r="BO20" s="282">
        <v>3.5</v>
      </c>
      <c r="BP20" s="282"/>
      <c r="BQ20" s="282"/>
      <c r="BR20" s="282"/>
      <c r="BS20" s="287" t="s">
        <v>202</v>
      </c>
      <c r="BT20" s="287"/>
      <c r="BU20" s="287"/>
      <c r="BV20" s="287"/>
      <c r="BW20" s="287"/>
      <c r="BX20" s="287"/>
      <c r="BY20" s="287"/>
      <c r="BZ20" s="287"/>
      <c r="CA20" s="287"/>
      <c r="CB20" s="325"/>
      <c r="CD20" s="261" t="s">
        <v>194</v>
      </c>
      <c r="CE20" s="1"/>
      <c r="CF20" s="1"/>
      <c r="CG20" s="1"/>
      <c r="CH20" s="1"/>
      <c r="CI20" s="1"/>
      <c r="CJ20" s="1"/>
      <c r="CK20" s="1"/>
      <c r="CL20" s="1"/>
      <c r="CM20" s="1"/>
      <c r="CN20" s="1"/>
      <c r="CO20" s="1"/>
      <c r="CP20" s="1"/>
      <c r="CQ20" s="269"/>
      <c r="CR20" s="274">
        <v>32691516</v>
      </c>
      <c r="CS20" s="217"/>
      <c r="CT20" s="217"/>
      <c r="CU20" s="217"/>
      <c r="CV20" s="217"/>
      <c r="CW20" s="217"/>
      <c r="CX20" s="217"/>
      <c r="CY20" s="279"/>
      <c r="CZ20" s="282">
        <v>100</v>
      </c>
      <c r="DA20" s="282"/>
      <c r="DB20" s="282"/>
      <c r="DC20" s="282"/>
      <c r="DD20" s="288">
        <v>3379585</v>
      </c>
      <c r="DE20" s="217"/>
      <c r="DF20" s="217"/>
      <c r="DG20" s="217"/>
      <c r="DH20" s="217"/>
      <c r="DI20" s="217"/>
      <c r="DJ20" s="217"/>
      <c r="DK20" s="217"/>
      <c r="DL20" s="217"/>
      <c r="DM20" s="217"/>
      <c r="DN20" s="217"/>
      <c r="DO20" s="217"/>
      <c r="DP20" s="279"/>
      <c r="DQ20" s="288">
        <v>21595197</v>
      </c>
      <c r="DR20" s="217"/>
      <c r="DS20" s="217"/>
      <c r="DT20" s="217"/>
      <c r="DU20" s="217"/>
      <c r="DV20" s="217"/>
      <c r="DW20" s="217"/>
      <c r="DX20" s="217"/>
      <c r="DY20" s="217"/>
      <c r="DZ20" s="217"/>
      <c r="EA20" s="217"/>
      <c r="EB20" s="217"/>
      <c r="EC20" s="326"/>
    </row>
    <row r="21" spans="2:133" ht="11.25" customHeight="1">
      <c r="B21" s="261" t="s">
        <v>343</v>
      </c>
      <c r="C21" s="1"/>
      <c r="D21" s="1"/>
      <c r="E21" s="1"/>
      <c r="F21" s="1"/>
      <c r="G21" s="1"/>
      <c r="H21" s="1"/>
      <c r="I21" s="1"/>
      <c r="J21" s="1"/>
      <c r="K21" s="1"/>
      <c r="L21" s="1"/>
      <c r="M21" s="1"/>
      <c r="N21" s="1"/>
      <c r="O21" s="1"/>
      <c r="P21" s="1"/>
      <c r="Q21" s="269"/>
      <c r="R21" s="274">
        <v>9302508</v>
      </c>
      <c r="S21" s="217"/>
      <c r="T21" s="217"/>
      <c r="U21" s="217"/>
      <c r="V21" s="217"/>
      <c r="W21" s="217"/>
      <c r="X21" s="217"/>
      <c r="Y21" s="279"/>
      <c r="Z21" s="282">
        <v>27.3</v>
      </c>
      <c r="AA21" s="282"/>
      <c r="AB21" s="282"/>
      <c r="AC21" s="282"/>
      <c r="AD21" s="287">
        <v>8255326</v>
      </c>
      <c r="AE21" s="287"/>
      <c r="AF21" s="287"/>
      <c r="AG21" s="287"/>
      <c r="AH21" s="287"/>
      <c r="AI21" s="287"/>
      <c r="AJ21" s="287"/>
      <c r="AK21" s="287"/>
      <c r="AL21" s="283">
        <v>45.4</v>
      </c>
      <c r="AM21" s="238"/>
      <c r="AN21" s="238"/>
      <c r="AO21" s="296"/>
      <c r="AP21" s="261" t="s">
        <v>369</v>
      </c>
      <c r="AQ21" s="300"/>
      <c r="AR21" s="300"/>
      <c r="AS21" s="300"/>
      <c r="AT21" s="300"/>
      <c r="AU21" s="300"/>
      <c r="AV21" s="300"/>
      <c r="AW21" s="300"/>
      <c r="AX21" s="300"/>
      <c r="AY21" s="300"/>
      <c r="AZ21" s="300"/>
      <c r="BA21" s="300"/>
      <c r="BB21" s="300"/>
      <c r="BC21" s="300"/>
      <c r="BD21" s="300"/>
      <c r="BE21" s="300"/>
      <c r="BF21" s="314"/>
      <c r="BG21" s="274">
        <v>9583</v>
      </c>
      <c r="BH21" s="217"/>
      <c r="BI21" s="217"/>
      <c r="BJ21" s="217"/>
      <c r="BK21" s="217"/>
      <c r="BL21" s="217"/>
      <c r="BM21" s="217"/>
      <c r="BN21" s="279"/>
      <c r="BO21" s="282">
        <v>0.1</v>
      </c>
      <c r="BP21" s="282"/>
      <c r="BQ21" s="282"/>
      <c r="BR21" s="282"/>
      <c r="BS21" s="287" t="s">
        <v>202</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295</v>
      </c>
      <c r="C22" s="1"/>
      <c r="D22" s="1"/>
      <c r="E22" s="1"/>
      <c r="F22" s="1"/>
      <c r="G22" s="1"/>
      <c r="H22" s="1"/>
      <c r="I22" s="1"/>
      <c r="J22" s="1"/>
      <c r="K22" s="1"/>
      <c r="L22" s="1"/>
      <c r="M22" s="1"/>
      <c r="N22" s="1"/>
      <c r="O22" s="1"/>
      <c r="P22" s="1"/>
      <c r="Q22" s="269"/>
      <c r="R22" s="274">
        <v>8255326</v>
      </c>
      <c r="S22" s="217"/>
      <c r="T22" s="217"/>
      <c r="U22" s="217"/>
      <c r="V22" s="217"/>
      <c r="W22" s="217"/>
      <c r="X22" s="217"/>
      <c r="Y22" s="279"/>
      <c r="Z22" s="282">
        <v>24.2</v>
      </c>
      <c r="AA22" s="282"/>
      <c r="AB22" s="282"/>
      <c r="AC22" s="282"/>
      <c r="AD22" s="287">
        <v>8255326</v>
      </c>
      <c r="AE22" s="287"/>
      <c r="AF22" s="287"/>
      <c r="AG22" s="287"/>
      <c r="AH22" s="287"/>
      <c r="AI22" s="287"/>
      <c r="AJ22" s="287"/>
      <c r="AK22" s="287"/>
      <c r="AL22" s="283">
        <v>45.4</v>
      </c>
      <c r="AM22" s="238"/>
      <c r="AN22" s="238"/>
      <c r="AO22" s="296"/>
      <c r="AP22" s="261" t="s">
        <v>370</v>
      </c>
      <c r="AQ22" s="300"/>
      <c r="AR22" s="300"/>
      <c r="AS22" s="300"/>
      <c r="AT22" s="300"/>
      <c r="AU22" s="300"/>
      <c r="AV22" s="300"/>
      <c r="AW22" s="300"/>
      <c r="AX22" s="300"/>
      <c r="AY22" s="300"/>
      <c r="AZ22" s="300"/>
      <c r="BA22" s="300"/>
      <c r="BB22" s="300"/>
      <c r="BC22" s="300"/>
      <c r="BD22" s="300"/>
      <c r="BE22" s="300"/>
      <c r="BF22" s="314"/>
      <c r="BG22" s="274" t="s">
        <v>202</v>
      </c>
      <c r="BH22" s="217"/>
      <c r="BI22" s="217"/>
      <c r="BJ22" s="217"/>
      <c r="BK22" s="217"/>
      <c r="BL22" s="217"/>
      <c r="BM22" s="217"/>
      <c r="BN22" s="279"/>
      <c r="BO22" s="282" t="s">
        <v>202</v>
      </c>
      <c r="BP22" s="282"/>
      <c r="BQ22" s="282"/>
      <c r="BR22" s="282"/>
      <c r="BS22" s="287" t="s">
        <v>202</v>
      </c>
      <c r="BT22" s="287"/>
      <c r="BU22" s="287"/>
      <c r="BV22" s="287"/>
      <c r="BW22" s="287"/>
      <c r="BX22" s="287"/>
      <c r="BY22" s="287"/>
      <c r="BZ22" s="287"/>
      <c r="CA22" s="287"/>
      <c r="CB22" s="325"/>
      <c r="CD22" s="182" t="s">
        <v>373</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292</v>
      </c>
      <c r="C23" s="1"/>
      <c r="D23" s="1"/>
      <c r="E23" s="1"/>
      <c r="F23" s="1"/>
      <c r="G23" s="1"/>
      <c r="H23" s="1"/>
      <c r="I23" s="1"/>
      <c r="J23" s="1"/>
      <c r="K23" s="1"/>
      <c r="L23" s="1"/>
      <c r="M23" s="1"/>
      <c r="N23" s="1"/>
      <c r="O23" s="1"/>
      <c r="P23" s="1"/>
      <c r="Q23" s="269"/>
      <c r="R23" s="274">
        <v>1042853</v>
      </c>
      <c r="S23" s="217"/>
      <c r="T23" s="217"/>
      <c r="U23" s="217"/>
      <c r="V23" s="217"/>
      <c r="W23" s="217"/>
      <c r="X23" s="217"/>
      <c r="Y23" s="279"/>
      <c r="Z23" s="282">
        <v>3.1</v>
      </c>
      <c r="AA23" s="282"/>
      <c r="AB23" s="282"/>
      <c r="AC23" s="282"/>
      <c r="AD23" s="287" t="s">
        <v>202</v>
      </c>
      <c r="AE23" s="287"/>
      <c r="AF23" s="287"/>
      <c r="AG23" s="287"/>
      <c r="AH23" s="287"/>
      <c r="AI23" s="287"/>
      <c r="AJ23" s="287"/>
      <c r="AK23" s="287"/>
      <c r="AL23" s="283" t="s">
        <v>202</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v>266150</v>
      </c>
      <c r="BH23" s="217"/>
      <c r="BI23" s="217"/>
      <c r="BJ23" s="217"/>
      <c r="BK23" s="217"/>
      <c r="BL23" s="217"/>
      <c r="BM23" s="217"/>
      <c r="BN23" s="279"/>
      <c r="BO23" s="282">
        <v>3.4</v>
      </c>
      <c r="BP23" s="282"/>
      <c r="BQ23" s="282"/>
      <c r="BR23" s="282"/>
      <c r="BS23" s="287" t="s">
        <v>202</v>
      </c>
      <c r="BT23" s="287"/>
      <c r="BU23" s="287"/>
      <c r="BV23" s="287"/>
      <c r="BW23" s="287"/>
      <c r="BX23" s="287"/>
      <c r="BY23" s="287"/>
      <c r="BZ23" s="287"/>
      <c r="CA23" s="287"/>
      <c r="CB23" s="325"/>
      <c r="CD23" s="182" t="s">
        <v>315</v>
      </c>
      <c r="CE23" s="139"/>
      <c r="CF23" s="139"/>
      <c r="CG23" s="139"/>
      <c r="CH23" s="139"/>
      <c r="CI23" s="139"/>
      <c r="CJ23" s="139"/>
      <c r="CK23" s="139"/>
      <c r="CL23" s="139"/>
      <c r="CM23" s="139"/>
      <c r="CN23" s="139"/>
      <c r="CO23" s="139"/>
      <c r="CP23" s="139"/>
      <c r="CQ23" s="144"/>
      <c r="CR23" s="182" t="s">
        <v>374</v>
      </c>
      <c r="CS23" s="139"/>
      <c r="CT23" s="139"/>
      <c r="CU23" s="139"/>
      <c r="CV23" s="139"/>
      <c r="CW23" s="139"/>
      <c r="CX23" s="139"/>
      <c r="CY23" s="144"/>
      <c r="CZ23" s="182" t="s">
        <v>378</v>
      </c>
      <c r="DA23" s="139"/>
      <c r="DB23" s="139"/>
      <c r="DC23" s="144"/>
      <c r="DD23" s="182" t="s">
        <v>298</v>
      </c>
      <c r="DE23" s="139"/>
      <c r="DF23" s="139"/>
      <c r="DG23" s="139"/>
      <c r="DH23" s="139"/>
      <c r="DI23" s="139"/>
      <c r="DJ23" s="139"/>
      <c r="DK23" s="144"/>
      <c r="DL23" s="345" t="s">
        <v>380</v>
      </c>
      <c r="DM23" s="348"/>
      <c r="DN23" s="348"/>
      <c r="DO23" s="348"/>
      <c r="DP23" s="348"/>
      <c r="DQ23" s="348"/>
      <c r="DR23" s="348"/>
      <c r="DS23" s="348"/>
      <c r="DT23" s="348"/>
      <c r="DU23" s="348"/>
      <c r="DV23" s="352"/>
      <c r="DW23" s="182" t="s">
        <v>381</v>
      </c>
      <c r="DX23" s="139"/>
      <c r="DY23" s="139"/>
      <c r="DZ23" s="139"/>
      <c r="EA23" s="139"/>
      <c r="EB23" s="139"/>
      <c r="EC23" s="144"/>
    </row>
    <row r="24" spans="2:133" ht="11.25" customHeight="1">
      <c r="B24" s="261" t="s">
        <v>382</v>
      </c>
      <c r="C24" s="1"/>
      <c r="D24" s="1"/>
      <c r="E24" s="1"/>
      <c r="F24" s="1"/>
      <c r="G24" s="1"/>
      <c r="H24" s="1"/>
      <c r="I24" s="1"/>
      <c r="J24" s="1"/>
      <c r="K24" s="1"/>
      <c r="L24" s="1"/>
      <c r="M24" s="1"/>
      <c r="N24" s="1"/>
      <c r="O24" s="1"/>
      <c r="P24" s="1"/>
      <c r="Q24" s="269"/>
      <c r="R24" s="274">
        <v>4329</v>
      </c>
      <c r="S24" s="217"/>
      <c r="T24" s="217"/>
      <c r="U24" s="217"/>
      <c r="V24" s="217"/>
      <c r="W24" s="217"/>
      <c r="X24" s="217"/>
      <c r="Y24" s="279"/>
      <c r="Z24" s="282">
        <v>0</v>
      </c>
      <c r="AA24" s="282"/>
      <c r="AB24" s="282"/>
      <c r="AC24" s="282"/>
      <c r="AD24" s="287" t="s">
        <v>202</v>
      </c>
      <c r="AE24" s="287"/>
      <c r="AF24" s="287"/>
      <c r="AG24" s="287"/>
      <c r="AH24" s="287"/>
      <c r="AI24" s="287"/>
      <c r="AJ24" s="287"/>
      <c r="AK24" s="287"/>
      <c r="AL24" s="283" t="s">
        <v>202</v>
      </c>
      <c r="AM24" s="238"/>
      <c r="AN24" s="238"/>
      <c r="AO24" s="296"/>
      <c r="AP24" s="261" t="s">
        <v>383</v>
      </c>
      <c r="AQ24" s="300"/>
      <c r="AR24" s="300"/>
      <c r="AS24" s="300"/>
      <c r="AT24" s="300"/>
      <c r="AU24" s="300"/>
      <c r="AV24" s="300"/>
      <c r="AW24" s="300"/>
      <c r="AX24" s="300"/>
      <c r="AY24" s="300"/>
      <c r="AZ24" s="300"/>
      <c r="BA24" s="300"/>
      <c r="BB24" s="300"/>
      <c r="BC24" s="300"/>
      <c r="BD24" s="300"/>
      <c r="BE24" s="300"/>
      <c r="BF24" s="314"/>
      <c r="BG24" s="274" t="s">
        <v>202</v>
      </c>
      <c r="BH24" s="217"/>
      <c r="BI24" s="217"/>
      <c r="BJ24" s="217"/>
      <c r="BK24" s="217"/>
      <c r="BL24" s="217"/>
      <c r="BM24" s="217"/>
      <c r="BN24" s="279"/>
      <c r="BO24" s="282" t="s">
        <v>202</v>
      </c>
      <c r="BP24" s="282"/>
      <c r="BQ24" s="282"/>
      <c r="BR24" s="282"/>
      <c r="BS24" s="287" t="s">
        <v>202</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16207259</v>
      </c>
      <c r="CS24" s="276"/>
      <c r="CT24" s="276"/>
      <c r="CU24" s="276"/>
      <c r="CV24" s="276"/>
      <c r="CW24" s="276"/>
      <c r="CX24" s="276"/>
      <c r="CY24" s="278"/>
      <c r="CZ24" s="291">
        <v>49.6</v>
      </c>
      <c r="DA24" s="293"/>
      <c r="DB24" s="293"/>
      <c r="DC24" s="337"/>
      <c r="DD24" s="341">
        <v>10937555</v>
      </c>
      <c r="DE24" s="276"/>
      <c r="DF24" s="276"/>
      <c r="DG24" s="276"/>
      <c r="DH24" s="276"/>
      <c r="DI24" s="276"/>
      <c r="DJ24" s="276"/>
      <c r="DK24" s="278"/>
      <c r="DL24" s="341">
        <v>10031294</v>
      </c>
      <c r="DM24" s="276"/>
      <c r="DN24" s="276"/>
      <c r="DO24" s="276"/>
      <c r="DP24" s="276"/>
      <c r="DQ24" s="276"/>
      <c r="DR24" s="276"/>
      <c r="DS24" s="276"/>
      <c r="DT24" s="276"/>
      <c r="DU24" s="276"/>
      <c r="DV24" s="278"/>
      <c r="DW24" s="291">
        <v>54.7</v>
      </c>
      <c r="DX24" s="293"/>
      <c r="DY24" s="293"/>
      <c r="DZ24" s="293"/>
      <c r="EA24" s="293"/>
      <c r="EB24" s="293"/>
      <c r="EC24" s="295"/>
    </row>
    <row r="25" spans="2:133" ht="11.25" customHeight="1">
      <c r="B25" s="261" t="s">
        <v>85</v>
      </c>
      <c r="C25" s="1"/>
      <c r="D25" s="1"/>
      <c r="E25" s="1"/>
      <c r="F25" s="1"/>
      <c r="G25" s="1"/>
      <c r="H25" s="1"/>
      <c r="I25" s="1"/>
      <c r="J25" s="1"/>
      <c r="K25" s="1"/>
      <c r="L25" s="1"/>
      <c r="M25" s="1"/>
      <c r="N25" s="1"/>
      <c r="O25" s="1"/>
      <c r="P25" s="1"/>
      <c r="Q25" s="269"/>
      <c r="R25" s="274">
        <v>19453804</v>
      </c>
      <c r="S25" s="217"/>
      <c r="T25" s="217"/>
      <c r="U25" s="217"/>
      <c r="V25" s="217"/>
      <c r="W25" s="217"/>
      <c r="X25" s="217"/>
      <c r="Y25" s="279"/>
      <c r="Z25" s="282">
        <v>57.1</v>
      </c>
      <c r="AA25" s="282"/>
      <c r="AB25" s="282"/>
      <c r="AC25" s="282"/>
      <c r="AD25" s="287">
        <v>18140472</v>
      </c>
      <c r="AE25" s="287"/>
      <c r="AF25" s="287"/>
      <c r="AG25" s="287"/>
      <c r="AH25" s="287"/>
      <c r="AI25" s="287"/>
      <c r="AJ25" s="287"/>
      <c r="AK25" s="287"/>
      <c r="AL25" s="283">
        <v>99.7</v>
      </c>
      <c r="AM25" s="238"/>
      <c r="AN25" s="238"/>
      <c r="AO25" s="296"/>
      <c r="AP25" s="261" t="s">
        <v>270</v>
      </c>
      <c r="AQ25" s="300"/>
      <c r="AR25" s="300"/>
      <c r="AS25" s="300"/>
      <c r="AT25" s="300"/>
      <c r="AU25" s="300"/>
      <c r="AV25" s="300"/>
      <c r="AW25" s="300"/>
      <c r="AX25" s="300"/>
      <c r="AY25" s="300"/>
      <c r="AZ25" s="300"/>
      <c r="BA25" s="300"/>
      <c r="BB25" s="300"/>
      <c r="BC25" s="300"/>
      <c r="BD25" s="300"/>
      <c r="BE25" s="300"/>
      <c r="BF25" s="314"/>
      <c r="BG25" s="274" t="s">
        <v>202</v>
      </c>
      <c r="BH25" s="217"/>
      <c r="BI25" s="217"/>
      <c r="BJ25" s="217"/>
      <c r="BK25" s="217"/>
      <c r="BL25" s="217"/>
      <c r="BM25" s="217"/>
      <c r="BN25" s="279"/>
      <c r="BO25" s="282" t="s">
        <v>202</v>
      </c>
      <c r="BP25" s="282"/>
      <c r="BQ25" s="282"/>
      <c r="BR25" s="282"/>
      <c r="BS25" s="287" t="s">
        <v>202</v>
      </c>
      <c r="BT25" s="287"/>
      <c r="BU25" s="287"/>
      <c r="BV25" s="287"/>
      <c r="BW25" s="287"/>
      <c r="BX25" s="287"/>
      <c r="BY25" s="287"/>
      <c r="BZ25" s="287"/>
      <c r="CA25" s="287"/>
      <c r="CB25" s="325"/>
      <c r="CD25" s="261" t="s">
        <v>200</v>
      </c>
      <c r="CE25" s="1"/>
      <c r="CF25" s="1"/>
      <c r="CG25" s="1"/>
      <c r="CH25" s="1"/>
      <c r="CI25" s="1"/>
      <c r="CJ25" s="1"/>
      <c r="CK25" s="1"/>
      <c r="CL25" s="1"/>
      <c r="CM25" s="1"/>
      <c r="CN25" s="1"/>
      <c r="CO25" s="1"/>
      <c r="CP25" s="1"/>
      <c r="CQ25" s="269"/>
      <c r="CR25" s="274">
        <v>5921337</v>
      </c>
      <c r="CS25" s="313"/>
      <c r="CT25" s="313"/>
      <c r="CU25" s="313"/>
      <c r="CV25" s="313"/>
      <c r="CW25" s="313"/>
      <c r="CX25" s="313"/>
      <c r="CY25" s="332"/>
      <c r="CZ25" s="283">
        <v>18.100000000000001</v>
      </c>
      <c r="DA25" s="335"/>
      <c r="DB25" s="335"/>
      <c r="DC25" s="338"/>
      <c r="DD25" s="288">
        <v>4995597</v>
      </c>
      <c r="DE25" s="313"/>
      <c r="DF25" s="313"/>
      <c r="DG25" s="313"/>
      <c r="DH25" s="313"/>
      <c r="DI25" s="313"/>
      <c r="DJ25" s="313"/>
      <c r="DK25" s="332"/>
      <c r="DL25" s="288">
        <v>4991737</v>
      </c>
      <c r="DM25" s="313"/>
      <c r="DN25" s="313"/>
      <c r="DO25" s="313"/>
      <c r="DP25" s="313"/>
      <c r="DQ25" s="313"/>
      <c r="DR25" s="313"/>
      <c r="DS25" s="313"/>
      <c r="DT25" s="313"/>
      <c r="DU25" s="313"/>
      <c r="DV25" s="332"/>
      <c r="DW25" s="283">
        <v>27.2</v>
      </c>
      <c r="DX25" s="335"/>
      <c r="DY25" s="335"/>
      <c r="DZ25" s="335"/>
      <c r="EA25" s="335"/>
      <c r="EB25" s="335"/>
      <c r="EC25" s="360"/>
    </row>
    <row r="26" spans="2:133" ht="11.25" customHeight="1">
      <c r="B26" s="261" t="s">
        <v>387</v>
      </c>
      <c r="C26" s="1"/>
      <c r="D26" s="1"/>
      <c r="E26" s="1"/>
      <c r="F26" s="1"/>
      <c r="G26" s="1"/>
      <c r="H26" s="1"/>
      <c r="I26" s="1"/>
      <c r="J26" s="1"/>
      <c r="K26" s="1"/>
      <c r="L26" s="1"/>
      <c r="M26" s="1"/>
      <c r="N26" s="1"/>
      <c r="O26" s="1"/>
      <c r="P26" s="1"/>
      <c r="Q26" s="269"/>
      <c r="R26" s="274">
        <v>8163</v>
      </c>
      <c r="S26" s="217"/>
      <c r="T26" s="217"/>
      <c r="U26" s="217"/>
      <c r="V26" s="217"/>
      <c r="W26" s="217"/>
      <c r="X26" s="217"/>
      <c r="Y26" s="279"/>
      <c r="Z26" s="282">
        <v>0</v>
      </c>
      <c r="AA26" s="282"/>
      <c r="AB26" s="282"/>
      <c r="AC26" s="282"/>
      <c r="AD26" s="287">
        <v>8163</v>
      </c>
      <c r="AE26" s="287"/>
      <c r="AF26" s="287"/>
      <c r="AG26" s="287"/>
      <c r="AH26" s="287"/>
      <c r="AI26" s="287"/>
      <c r="AJ26" s="287"/>
      <c r="AK26" s="287"/>
      <c r="AL26" s="283">
        <v>0</v>
      </c>
      <c r="AM26" s="238"/>
      <c r="AN26" s="238"/>
      <c r="AO26" s="296"/>
      <c r="AP26" s="261" t="s">
        <v>390</v>
      </c>
      <c r="AQ26" s="300"/>
      <c r="AR26" s="300"/>
      <c r="AS26" s="300"/>
      <c r="AT26" s="300"/>
      <c r="AU26" s="300"/>
      <c r="AV26" s="300"/>
      <c r="AW26" s="300"/>
      <c r="AX26" s="300"/>
      <c r="AY26" s="300"/>
      <c r="AZ26" s="300"/>
      <c r="BA26" s="300"/>
      <c r="BB26" s="300"/>
      <c r="BC26" s="300"/>
      <c r="BD26" s="300"/>
      <c r="BE26" s="300"/>
      <c r="BF26" s="314"/>
      <c r="BG26" s="274" t="s">
        <v>202</v>
      </c>
      <c r="BH26" s="217"/>
      <c r="BI26" s="217"/>
      <c r="BJ26" s="217"/>
      <c r="BK26" s="217"/>
      <c r="BL26" s="217"/>
      <c r="BM26" s="217"/>
      <c r="BN26" s="279"/>
      <c r="BO26" s="282" t="s">
        <v>202</v>
      </c>
      <c r="BP26" s="282"/>
      <c r="BQ26" s="282"/>
      <c r="BR26" s="282"/>
      <c r="BS26" s="287" t="s">
        <v>202</v>
      </c>
      <c r="BT26" s="287"/>
      <c r="BU26" s="287"/>
      <c r="BV26" s="287"/>
      <c r="BW26" s="287"/>
      <c r="BX26" s="287"/>
      <c r="BY26" s="287"/>
      <c r="BZ26" s="287"/>
      <c r="CA26" s="287"/>
      <c r="CB26" s="325"/>
      <c r="CD26" s="261" t="s">
        <v>123</v>
      </c>
      <c r="CE26" s="1"/>
      <c r="CF26" s="1"/>
      <c r="CG26" s="1"/>
      <c r="CH26" s="1"/>
      <c r="CI26" s="1"/>
      <c r="CJ26" s="1"/>
      <c r="CK26" s="1"/>
      <c r="CL26" s="1"/>
      <c r="CM26" s="1"/>
      <c r="CN26" s="1"/>
      <c r="CO26" s="1"/>
      <c r="CP26" s="1"/>
      <c r="CQ26" s="269"/>
      <c r="CR26" s="274">
        <v>3456538</v>
      </c>
      <c r="CS26" s="217"/>
      <c r="CT26" s="217"/>
      <c r="CU26" s="217"/>
      <c r="CV26" s="217"/>
      <c r="CW26" s="217"/>
      <c r="CX26" s="217"/>
      <c r="CY26" s="279"/>
      <c r="CZ26" s="283">
        <v>10.6</v>
      </c>
      <c r="DA26" s="335"/>
      <c r="DB26" s="335"/>
      <c r="DC26" s="338"/>
      <c r="DD26" s="288">
        <v>3276093</v>
      </c>
      <c r="DE26" s="217"/>
      <c r="DF26" s="217"/>
      <c r="DG26" s="217"/>
      <c r="DH26" s="217"/>
      <c r="DI26" s="217"/>
      <c r="DJ26" s="217"/>
      <c r="DK26" s="279"/>
      <c r="DL26" s="288" t="s">
        <v>202</v>
      </c>
      <c r="DM26" s="217"/>
      <c r="DN26" s="217"/>
      <c r="DO26" s="217"/>
      <c r="DP26" s="217"/>
      <c r="DQ26" s="217"/>
      <c r="DR26" s="217"/>
      <c r="DS26" s="217"/>
      <c r="DT26" s="217"/>
      <c r="DU26" s="217"/>
      <c r="DV26" s="279"/>
      <c r="DW26" s="283" t="s">
        <v>202</v>
      </c>
      <c r="DX26" s="335"/>
      <c r="DY26" s="335"/>
      <c r="DZ26" s="335"/>
      <c r="EA26" s="335"/>
      <c r="EB26" s="335"/>
      <c r="EC26" s="360"/>
    </row>
    <row r="27" spans="2:133" ht="11.25" customHeight="1">
      <c r="B27" s="261" t="s">
        <v>156</v>
      </c>
      <c r="C27" s="1"/>
      <c r="D27" s="1"/>
      <c r="E27" s="1"/>
      <c r="F27" s="1"/>
      <c r="G27" s="1"/>
      <c r="H27" s="1"/>
      <c r="I27" s="1"/>
      <c r="J27" s="1"/>
      <c r="K27" s="1"/>
      <c r="L27" s="1"/>
      <c r="M27" s="1"/>
      <c r="N27" s="1"/>
      <c r="O27" s="1"/>
      <c r="P27" s="1"/>
      <c r="Q27" s="269"/>
      <c r="R27" s="274">
        <v>89571</v>
      </c>
      <c r="S27" s="217"/>
      <c r="T27" s="217"/>
      <c r="U27" s="217"/>
      <c r="V27" s="217"/>
      <c r="W27" s="217"/>
      <c r="X27" s="217"/>
      <c r="Y27" s="279"/>
      <c r="Z27" s="282">
        <v>0.3</v>
      </c>
      <c r="AA27" s="282"/>
      <c r="AB27" s="282"/>
      <c r="AC27" s="282"/>
      <c r="AD27" s="287" t="s">
        <v>202</v>
      </c>
      <c r="AE27" s="287"/>
      <c r="AF27" s="287"/>
      <c r="AG27" s="287"/>
      <c r="AH27" s="287"/>
      <c r="AI27" s="287"/>
      <c r="AJ27" s="287"/>
      <c r="AK27" s="287"/>
      <c r="AL27" s="283" t="s">
        <v>202</v>
      </c>
      <c r="AM27" s="238"/>
      <c r="AN27" s="238"/>
      <c r="AO27" s="296"/>
      <c r="AP27" s="261" t="s">
        <v>391</v>
      </c>
      <c r="AQ27" s="1"/>
      <c r="AR27" s="1"/>
      <c r="AS27" s="1"/>
      <c r="AT27" s="1"/>
      <c r="AU27" s="1"/>
      <c r="AV27" s="1"/>
      <c r="AW27" s="1"/>
      <c r="AX27" s="1"/>
      <c r="AY27" s="1"/>
      <c r="AZ27" s="1"/>
      <c r="BA27" s="1"/>
      <c r="BB27" s="1"/>
      <c r="BC27" s="1"/>
      <c r="BD27" s="1"/>
      <c r="BE27" s="1"/>
      <c r="BF27" s="269"/>
      <c r="BG27" s="274">
        <v>7845607</v>
      </c>
      <c r="BH27" s="217"/>
      <c r="BI27" s="217"/>
      <c r="BJ27" s="217"/>
      <c r="BK27" s="217"/>
      <c r="BL27" s="217"/>
      <c r="BM27" s="217"/>
      <c r="BN27" s="279"/>
      <c r="BO27" s="282">
        <v>100</v>
      </c>
      <c r="BP27" s="282"/>
      <c r="BQ27" s="282"/>
      <c r="BR27" s="282"/>
      <c r="BS27" s="287">
        <v>22919</v>
      </c>
      <c r="BT27" s="287"/>
      <c r="BU27" s="287"/>
      <c r="BV27" s="287"/>
      <c r="BW27" s="287"/>
      <c r="BX27" s="287"/>
      <c r="BY27" s="287"/>
      <c r="BZ27" s="287"/>
      <c r="CA27" s="287"/>
      <c r="CB27" s="325"/>
      <c r="CD27" s="261" t="s">
        <v>223</v>
      </c>
      <c r="CE27" s="1"/>
      <c r="CF27" s="1"/>
      <c r="CG27" s="1"/>
      <c r="CH27" s="1"/>
      <c r="CI27" s="1"/>
      <c r="CJ27" s="1"/>
      <c r="CK27" s="1"/>
      <c r="CL27" s="1"/>
      <c r="CM27" s="1"/>
      <c r="CN27" s="1"/>
      <c r="CO27" s="1"/>
      <c r="CP27" s="1"/>
      <c r="CQ27" s="269"/>
      <c r="CR27" s="274">
        <v>6526666</v>
      </c>
      <c r="CS27" s="313"/>
      <c r="CT27" s="313"/>
      <c r="CU27" s="313"/>
      <c r="CV27" s="313"/>
      <c r="CW27" s="313"/>
      <c r="CX27" s="313"/>
      <c r="CY27" s="332"/>
      <c r="CZ27" s="283">
        <v>20</v>
      </c>
      <c r="DA27" s="335"/>
      <c r="DB27" s="335"/>
      <c r="DC27" s="338"/>
      <c r="DD27" s="288">
        <v>2683857</v>
      </c>
      <c r="DE27" s="313"/>
      <c r="DF27" s="313"/>
      <c r="DG27" s="313"/>
      <c r="DH27" s="313"/>
      <c r="DI27" s="313"/>
      <c r="DJ27" s="313"/>
      <c r="DK27" s="332"/>
      <c r="DL27" s="288">
        <v>1781456</v>
      </c>
      <c r="DM27" s="313"/>
      <c r="DN27" s="313"/>
      <c r="DO27" s="313"/>
      <c r="DP27" s="313"/>
      <c r="DQ27" s="313"/>
      <c r="DR27" s="313"/>
      <c r="DS27" s="313"/>
      <c r="DT27" s="313"/>
      <c r="DU27" s="313"/>
      <c r="DV27" s="332"/>
      <c r="DW27" s="283">
        <v>9.6999999999999993</v>
      </c>
      <c r="DX27" s="335"/>
      <c r="DY27" s="335"/>
      <c r="DZ27" s="335"/>
      <c r="EA27" s="335"/>
      <c r="EB27" s="335"/>
      <c r="EC27" s="360"/>
    </row>
    <row r="28" spans="2:133" ht="11.25" customHeight="1">
      <c r="B28" s="261" t="s">
        <v>313</v>
      </c>
      <c r="C28" s="1"/>
      <c r="D28" s="1"/>
      <c r="E28" s="1"/>
      <c r="F28" s="1"/>
      <c r="G28" s="1"/>
      <c r="H28" s="1"/>
      <c r="I28" s="1"/>
      <c r="J28" s="1"/>
      <c r="K28" s="1"/>
      <c r="L28" s="1"/>
      <c r="M28" s="1"/>
      <c r="N28" s="1"/>
      <c r="O28" s="1"/>
      <c r="P28" s="1"/>
      <c r="Q28" s="269"/>
      <c r="R28" s="274">
        <v>181156</v>
      </c>
      <c r="S28" s="217"/>
      <c r="T28" s="217"/>
      <c r="U28" s="217"/>
      <c r="V28" s="217"/>
      <c r="W28" s="217"/>
      <c r="X28" s="217"/>
      <c r="Y28" s="279"/>
      <c r="Z28" s="282">
        <v>0.5</v>
      </c>
      <c r="AA28" s="282"/>
      <c r="AB28" s="282"/>
      <c r="AC28" s="282"/>
      <c r="AD28" s="287">
        <v>34141</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385</v>
      </c>
      <c r="CE28" s="1"/>
      <c r="CF28" s="1"/>
      <c r="CG28" s="1"/>
      <c r="CH28" s="1"/>
      <c r="CI28" s="1"/>
      <c r="CJ28" s="1"/>
      <c r="CK28" s="1"/>
      <c r="CL28" s="1"/>
      <c r="CM28" s="1"/>
      <c r="CN28" s="1"/>
      <c r="CO28" s="1"/>
      <c r="CP28" s="1"/>
      <c r="CQ28" s="269"/>
      <c r="CR28" s="274">
        <v>3759256</v>
      </c>
      <c r="CS28" s="217"/>
      <c r="CT28" s="217"/>
      <c r="CU28" s="217"/>
      <c r="CV28" s="217"/>
      <c r="CW28" s="217"/>
      <c r="CX28" s="217"/>
      <c r="CY28" s="279"/>
      <c r="CZ28" s="283">
        <v>11.5</v>
      </c>
      <c r="DA28" s="335"/>
      <c r="DB28" s="335"/>
      <c r="DC28" s="338"/>
      <c r="DD28" s="288">
        <v>3258101</v>
      </c>
      <c r="DE28" s="217"/>
      <c r="DF28" s="217"/>
      <c r="DG28" s="217"/>
      <c r="DH28" s="217"/>
      <c r="DI28" s="217"/>
      <c r="DJ28" s="217"/>
      <c r="DK28" s="279"/>
      <c r="DL28" s="288">
        <v>3258101</v>
      </c>
      <c r="DM28" s="217"/>
      <c r="DN28" s="217"/>
      <c r="DO28" s="217"/>
      <c r="DP28" s="217"/>
      <c r="DQ28" s="217"/>
      <c r="DR28" s="217"/>
      <c r="DS28" s="217"/>
      <c r="DT28" s="217"/>
      <c r="DU28" s="217"/>
      <c r="DV28" s="279"/>
      <c r="DW28" s="283">
        <v>17.8</v>
      </c>
      <c r="DX28" s="335"/>
      <c r="DY28" s="335"/>
      <c r="DZ28" s="335"/>
      <c r="EA28" s="335"/>
      <c r="EB28" s="335"/>
      <c r="EC28" s="360"/>
    </row>
    <row r="29" spans="2:133" ht="11.25" customHeight="1">
      <c r="B29" s="261" t="s">
        <v>21</v>
      </c>
      <c r="C29" s="1"/>
      <c r="D29" s="1"/>
      <c r="E29" s="1"/>
      <c r="F29" s="1"/>
      <c r="G29" s="1"/>
      <c r="H29" s="1"/>
      <c r="I29" s="1"/>
      <c r="J29" s="1"/>
      <c r="K29" s="1"/>
      <c r="L29" s="1"/>
      <c r="M29" s="1"/>
      <c r="N29" s="1"/>
      <c r="O29" s="1"/>
      <c r="P29" s="1"/>
      <c r="Q29" s="269"/>
      <c r="R29" s="274">
        <v>132939</v>
      </c>
      <c r="S29" s="217"/>
      <c r="T29" s="217"/>
      <c r="U29" s="217"/>
      <c r="V29" s="217"/>
      <c r="W29" s="217"/>
      <c r="X29" s="217"/>
      <c r="Y29" s="279"/>
      <c r="Z29" s="282">
        <v>0.4</v>
      </c>
      <c r="AA29" s="282"/>
      <c r="AB29" s="282"/>
      <c r="AC29" s="282"/>
      <c r="AD29" s="287">
        <v>1398</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177</v>
      </c>
      <c r="CE29" s="41"/>
      <c r="CF29" s="261" t="s">
        <v>24</v>
      </c>
      <c r="CG29" s="1"/>
      <c r="CH29" s="1"/>
      <c r="CI29" s="1"/>
      <c r="CJ29" s="1"/>
      <c r="CK29" s="1"/>
      <c r="CL29" s="1"/>
      <c r="CM29" s="1"/>
      <c r="CN29" s="1"/>
      <c r="CO29" s="1"/>
      <c r="CP29" s="1"/>
      <c r="CQ29" s="269"/>
      <c r="CR29" s="274">
        <v>3759256</v>
      </c>
      <c r="CS29" s="313"/>
      <c r="CT29" s="313"/>
      <c r="CU29" s="313"/>
      <c r="CV29" s="313"/>
      <c r="CW29" s="313"/>
      <c r="CX29" s="313"/>
      <c r="CY29" s="332"/>
      <c r="CZ29" s="283">
        <v>11.5</v>
      </c>
      <c r="DA29" s="335"/>
      <c r="DB29" s="335"/>
      <c r="DC29" s="338"/>
      <c r="DD29" s="288">
        <v>3258101</v>
      </c>
      <c r="DE29" s="313"/>
      <c r="DF29" s="313"/>
      <c r="DG29" s="313"/>
      <c r="DH29" s="313"/>
      <c r="DI29" s="313"/>
      <c r="DJ29" s="313"/>
      <c r="DK29" s="332"/>
      <c r="DL29" s="288">
        <v>3258101</v>
      </c>
      <c r="DM29" s="313"/>
      <c r="DN29" s="313"/>
      <c r="DO29" s="313"/>
      <c r="DP29" s="313"/>
      <c r="DQ29" s="313"/>
      <c r="DR29" s="313"/>
      <c r="DS29" s="313"/>
      <c r="DT29" s="313"/>
      <c r="DU29" s="313"/>
      <c r="DV29" s="332"/>
      <c r="DW29" s="283">
        <v>17.8</v>
      </c>
      <c r="DX29" s="335"/>
      <c r="DY29" s="335"/>
      <c r="DZ29" s="335"/>
      <c r="EA29" s="335"/>
      <c r="EB29" s="335"/>
      <c r="EC29" s="360"/>
    </row>
    <row r="30" spans="2:133" ht="11.25" customHeight="1">
      <c r="B30" s="261" t="s">
        <v>344</v>
      </c>
      <c r="C30" s="1"/>
      <c r="D30" s="1"/>
      <c r="E30" s="1"/>
      <c r="F30" s="1"/>
      <c r="G30" s="1"/>
      <c r="H30" s="1"/>
      <c r="I30" s="1"/>
      <c r="J30" s="1"/>
      <c r="K30" s="1"/>
      <c r="L30" s="1"/>
      <c r="M30" s="1"/>
      <c r="N30" s="1"/>
      <c r="O30" s="1"/>
      <c r="P30" s="1"/>
      <c r="Q30" s="269"/>
      <c r="R30" s="274">
        <v>4894282</v>
      </c>
      <c r="S30" s="217"/>
      <c r="T30" s="217"/>
      <c r="U30" s="217"/>
      <c r="V30" s="217"/>
      <c r="W30" s="217"/>
      <c r="X30" s="217"/>
      <c r="Y30" s="279"/>
      <c r="Z30" s="282">
        <v>14.4</v>
      </c>
      <c r="AA30" s="282"/>
      <c r="AB30" s="282"/>
      <c r="AC30" s="282"/>
      <c r="AD30" s="287" t="s">
        <v>202</v>
      </c>
      <c r="AE30" s="287"/>
      <c r="AF30" s="287"/>
      <c r="AG30" s="287"/>
      <c r="AH30" s="287"/>
      <c r="AI30" s="287"/>
      <c r="AJ30" s="287"/>
      <c r="AK30" s="287"/>
      <c r="AL30" s="283" t="s">
        <v>202</v>
      </c>
      <c r="AM30" s="238"/>
      <c r="AN30" s="238"/>
      <c r="AO30" s="296"/>
      <c r="AP30" s="182" t="s">
        <v>315</v>
      </c>
      <c r="AQ30" s="139"/>
      <c r="AR30" s="139"/>
      <c r="AS30" s="139"/>
      <c r="AT30" s="139"/>
      <c r="AU30" s="139"/>
      <c r="AV30" s="139"/>
      <c r="AW30" s="139"/>
      <c r="AX30" s="139"/>
      <c r="AY30" s="139"/>
      <c r="AZ30" s="139"/>
      <c r="BA30" s="139"/>
      <c r="BB30" s="139"/>
      <c r="BC30" s="139"/>
      <c r="BD30" s="139"/>
      <c r="BE30" s="139"/>
      <c r="BF30" s="144"/>
      <c r="BG30" s="182" t="s">
        <v>394</v>
      </c>
      <c r="BH30" s="321"/>
      <c r="BI30" s="321"/>
      <c r="BJ30" s="321"/>
      <c r="BK30" s="321"/>
      <c r="BL30" s="321"/>
      <c r="BM30" s="321"/>
      <c r="BN30" s="321"/>
      <c r="BO30" s="321"/>
      <c r="BP30" s="321"/>
      <c r="BQ30" s="323"/>
      <c r="BR30" s="182" t="s">
        <v>395</v>
      </c>
      <c r="BS30" s="321"/>
      <c r="BT30" s="321"/>
      <c r="BU30" s="321"/>
      <c r="BV30" s="321"/>
      <c r="BW30" s="321"/>
      <c r="BX30" s="321"/>
      <c r="BY30" s="321"/>
      <c r="BZ30" s="321"/>
      <c r="CA30" s="321"/>
      <c r="CB30" s="323"/>
      <c r="CD30" s="134"/>
      <c r="CE30" s="42"/>
      <c r="CF30" s="261" t="s">
        <v>396</v>
      </c>
      <c r="CG30" s="1"/>
      <c r="CH30" s="1"/>
      <c r="CI30" s="1"/>
      <c r="CJ30" s="1"/>
      <c r="CK30" s="1"/>
      <c r="CL30" s="1"/>
      <c r="CM30" s="1"/>
      <c r="CN30" s="1"/>
      <c r="CO30" s="1"/>
      <c r="CP30" s="1"/>
      <c r="CQ30" s="269"/>
      <c r="CR30" s="274">
        <v>3663406</v>
      </c>
      <c r="CS30" s="217"/>
      <c r="CT30" s="217"/>
      <c r="CU30" s="217"/>
      <c r="CV30" s="217"/>
      <c r="CW30" s="217"/>
      <c r="CX30" s="217"/>
      <c r="CY30" s="279"/>
      <c r="CZ30" s="283">
        <v>11.2</v>
      </c>
      <c r="DA30" s="335"/>
      <c r="DB30" s="335"/>
      <c r="DC30" s="338"/>
      <c r="DD30" s="288">
        <v>3171796</v>
      </c>
      <c r="DE30" s="217"/>
      <c r="DF30" s="217"/>
      <c r="DG30" s="217"/>
      <c r="DH30" s="217"/>
      <c r="DI30" s="217"/>
      <c r="DJ30" s="217"/>
      <c r="DK30" s="279"/>
      <c r="DL30" s="288">
        <v>3171796</v>
      </c>
      <c r="DM30" s="217"/>
      <c r="DN30" s="217"/>
      <c r="DO30" s="217"/>
      <c r="DP30" s="217"/>
      <c r="DQ30" s="217"/>
      <c r="DR30" s="217"/>
      <c r="DS30" s="217"/>
      <c r="DT30" s="217"/>
      <c r="DU30" s="217"/>
      <c r="DV30" s="279"/>
      <c r="DW30" s="283">
        <v>17.3</v>
      </c>
      <c r="DX30" s="335"/>
      <c r="DY30" s="335"/>
      <c r="DZ30" s="335"/>
      <c r="EA30" s="335"/>
      <c r="EB30" s="335"/>
      <c r="EC30" s="360"/>
    </row>
    <row r="31" spans="2:133" ht="11.25" customHeight="1">
      <c r="B31" s="262" t="s">
        <v>54</v>
      </c>
      <c r="C31" s="266"/>
      <c r="D31" s="266"/>
      <c r="E31" s="266"/>
      <c r="F31" s="266"/>
      <c r="G31" s="266"/>
      <c r="H31" s="266"/>
      <c r="I31" s="266"/>
      <c r="J31" s="266"/>
      <c r="K31" s="266"/>
      <c r="L31" s="266"/>
      <c r="M31" s="266"/>
      <c r="N31" s="266"/>
      <c r="O31" s="266"/>
      <c r="P31" s="266"/>
      <c r="Q31" s="270"/>
      <c r="R31" s="274" t="s">
        <v>202</v>
      </c>
      <c r="S31" s="217"/>
      <c r="T31" s="217"/>
      <c r="U31" s="217"/>
      <c r="V31" s="217"/>
      <c r="W31" s="217"/>
      <c r="X31" s="217"/>
      <c r="Y31" s="279"/>
      <c r="Z31" s="282" t="s">
        <v>202</v>
      </c>
      <c r="AA31" s="282"/>
      <c r="AB31" s="282"/>
      <c r="AC31" s="282"/>
      <c r="AD31" s="287" t="s">
        <v>202</v>
      </c>
      <c r="AE31" s="287"/>
      <c r="AF31" s="287"/>
      <c r="AG31" s="287"/>
      <c r="AH31" s="287"/>
      <c r="AI31" s="287"/>
      <c r="AJ31" s="287"/>
      <c r="AK31" s="287"/>
      <c r="AL31" s="283" t="s">
        <v>202</v>
      </c>
      <c r="AM31" s="238"/>
      <c r="AN31" s="238"/>
      <c r="AO31" s="296"/>
      <c r="AP31" s="163" t="s">
        <v>9</v>
      </c>
      <c r="AQ31" s="178"/>
      <c r="AR31" s="178"/>
      <c r="AS31" s="178"/>
      <c r="AT31" s="306" t="s">
        <v>231</v>
      </c>
      <c r="AU31" s="265"/>
      <c r="AV31" s="265"/>
      <c r="AW31" s="265"/>
      <c r="AX31" s="260" t="s">
        <v>271</v>
      </c>
      <c r="AY31" s="265"/>
      <c r="AZ31" s="265"/>
      <c r="BA31" s="265"/>
      <c r="BB31" s="265"/>
      <c r="BC31" s="265"/>
      <c r="BD31" s="265"/>
      <c r="BE31" s="265"/>
      <c r="BF31" s="268"/>
      <c r="BG31" s="318">
        <v>98.9</v>
      </c>
      <c r="BH31" s="322"/>
      <c r="BI31" s="322"/>
      <c r="BJ31" s="322"/>
      <c r="BK31" s="322"/>
      <c r="BL31" s="322"/>
      <c r="BM31" s="293">
        <v>96.9</v>
      </c>
      <c r="BN31" s="322"/>
      <c r="BO31" s="322"/>
      <c r="BP31" s="322"/>
      <c r="BQ31" s="324"/>
      <c r="BR31" s="318">
        <v>98.6</v>
      </c>
      <c r="BS31" s="322"/>
      <c r="BT31" s="322"/>
      <c r="BU31" s="322"/>
      <c r="BV31" s="322"/>
      <c r="BW31" s="322"/>
      <c r="BX31" s="293">
        <v>95.6</v>
      </c>
      <c r="BY31" s="322"/>
      <c r="BZ31" s="322"/>
      <c r="CA31" s="322"/>
      <c r="CB31" s="324"/>
      <c r="CD31" s="134"/>
      <c r="CE31" s="42"/>
      <c r="CF31" s="261" t="s">
        <v>314</v>
      </c>
      <c r="CG31" s="1"/>
      <c r="CH31" s="1"/>
      <c r="CI31" s="1"/>
      <c r="CJ31" s="1"/>
      <c r="CK31" s="1"/>
      <c r="CL31" s="1"/>
      <c r="CM31" s="1"/>
      <c r="CN31" s="1"/>
      <c r="CO31" s="1"/>
      <c r="CP31" s="1"/>
      <c r="CQ31" s="269"/>
      <c r="CR31" s="274">
        <v>95850</v>
      </c>
      <c r="CS31" s="313"/>
      <c r="CT31" s="313"/>
      <c r="CU31" s="313"/>
      <c r="CV31" s="313"/>
      <c r="CW31" s="313"/>
      <c r="CX31" s="313"/>
      <c r="CY31" s="332"/>
      <c r="CZ31" s="283">
        <v>0.3</v>
      </c>
      <c r="DA31" s="335"/>
      <c r="DB31" s="335"/>
      <c r="DC31" s="338"/>
      <c r="DD31" s="288">
        <v>86305</v>
      </c>
      <c r="DE31" s="313"/>
      <c r="DF31" s="313"/>
      <c r="DG31" s="313"/>
      <c r="DH31" s="313"/>
      <c r="DI31" s="313"/>
      <c r="DJ31" s="313"/>
      <c r="DK31" s="332"/>
      <c r="DL31" s="288">
        <v>86305</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397</v>
      </c>
      <c r="C32" s="1"/>
      <c r="D32" s="1"/>
      <c r="E32" s="1"/>
      <c r="F32" s="1"/>
      <c r="G32" s="1"/>
      <c r="H32" s="1"/>
      <c r="I32" s="1"/>
      <c r="J32" s="1"/>
      <c r="K32" s="1"/>
      <c r="L32" s="1"/>
      <c r="M32" s="1"/>
      <c r="N32" s="1"/>
      <c r="O32" s="1"/>
      <c r="P32" s="1"/>
      <c r="Q32" s="269"/>
      <c r="R32" s="274">
        <v>2000890</v>
      </c>
      <c r="S32" s="217"/>
      <c r="T32" s="217"/>
      <c r="U32" s="217"/>
      <c r="V32" s="217"/>
      <c r="W32" s="217"/>
      <c r="X32" s="217"/>
      <c r="Y32" s="279"/>
      <c r="Z32" s="282">
        <v>5.9</v>
      </c>
      <c r="AA32" s="282"/>
      <c r="AB32" s="282"/>
      <c r="AC32" s="282"/>
      <c r="AD32" s="287" t="s">
        <v>202</v>
      </c>
      <c r="AE32" s="287"/>
      <c r="AF32" s="287"/>
      <c r="AG32" s="287"/>
      <c r="AH32" s="287"/>
      <c r="AI32" s="287"/>
      <c r="AJ32" s="287"/>
      <c r="AK32" s="287"/>
      <c r="AL32" s="283" t="s">
        <v>202</v>
      </c>
      <c r="AM32" s="238"/>
      <c r="AN32" s="238"/>
      <c r="AO32" s="296"/>
      <c r="AP32" s="299"/>
      <c r="AQ32" s="29"/>
      <c r="AR32" s="29"/>
      <c r="AS32" s="29"/>
      <c r="AT32" s="307"/>
      <c r="AU32" s="1" t="s">
        <v>244</v>
      </c>
      <c r="AX32" s="261" t="s">
        <v>375</v>
      </c>
      <c r="AY32" s="1"/>
      <c r="AZ32" s="1"/>
      <c r="BA32" s="1"/>
      <c r="BB32" s="1"/>
      <c r="BC32" s="1"/>
      <c r="BD32" s="1"/>
      <c r="BE32" s="1"/>
      <c r="BF32" s="269"/>
      <c r="BG32" s="319">
        <v>99</v>
      </c>
      <c r="BH32" s="313"/>
      <c r="BI32" s="313"/>
      <c r="BJ32" s="313"/>
      <c r="BK32" s="313"/>
      <c r="BL32" s="313"/>
      <c r="BM32" s="238">
        <v>97.1</v>
      </c>
      <c r="BN32" s="313"/>
      <c r="BO32" s="313"/>
      <c r="BP32" s="313"/>
      <c r="BQ32" s="316"/>
      <c r="BR32" s="319">
        <v>98.6</v>
      </c>
      <c r="BS32" s="313"/>
      <c r="BT32" s="313"/>
      <c r="BU32" s="313"/>
      <c r="BV32" s="313"/>
      <c r="BW32" s="313"/>
      <c r="BX32" s="238">
        <v>96.9</v>
      </c>
      <c r="BY32" s="313"/>
      <c r="BZ32" s="313"/>
      <c r="CA32" s="313"/>
      <c r="CB32" s="316"/>
      <c r="CD32" s="135"/>
      <c r="CE32" s="142"/>
      <c r="CF32" s="261" t="s">
        <v>399</v>
      </c>
      <c r="CG32" s="1"/>
      <c r="CH32" s="1"/>
      <c r="CI32" s="1"/>
      <c r="CJ32" s="1"/>
      <c r="CK32" s="1"/>
      <c r="CL32" s="1"/>
      <c r="CM32" s="1"/>
      <c r="CN32" s="1"/>
      <c r="CO32" s="1"/>
      <c r="CP32" s="1"/>
      <c r="CQ32" s="269"/>
      <c r="CR32" s="274" t="s">
        <v>202</v>
      </c>
      <c r="CS32" s="217"/>
      <c r="CT32" s="217"/>
      <c r="CU32" s="217"/>
      <c r="CV32" s="217"/>
      <c r="CW32" s="217"/>
      <c r="CX32" s="217"/>
      <c r="CY32" s="279"/>
      <c r="CZ32" s="283" t="s">
        <v>202</v>
      </c>
      <c r="DA32" s="335"/>
      <c r="DB32" s="335"/>
      <c r="DC32" s="338"/>
      <c r="DD32" s="288" t="s">
        <v>202</v>
      </c>
      <c r="DE32" s="217"/>
      <c r="DF32" s="217"/>
      <c r="DG32" s="217"/>
      <c r="DH32" s="217"/>
      <c r="DI32" s="217"/>
      <c r="DJ32" s="217"/>
      <c r="DK32" s="279"/>
      <c r="DL32" s="288" t="s">
        <v>202</v>
      </c>
      <c r="DM32" s="217"/>
      <c r="DN32" s="217"/>
      <c r="DO32" s="217"/>
      <c r="DP32" s="217"/>
      <c r="DQ32" s="217"/>
      <c r="DR32" s="217"/>
      <c r="DS32" s="217"/>
      <c r="DT32" s="217"/>
      <c r="DU32" s="217"/>
      <c r="DV32" s="279"/>
      <c r="DW32" s="283" t="s">
        <v>202</v>
      </c>
      <c r="DX32" s="335"/>
      <c r="DY32" s="335"/>
      <c r="DZ32" s="335"/>
      <c r="EA32" s="335"/>
      <c r="EB32" s="335"/>
      <c r="EC32" s="360"/>
    </row>
    <row r="33" spans="2:133" ht="11.25" customHeight="1">
      <c r="B33" s="261" t="s">
        <v>131</v>
      </c>
      <c r="C33" s="1"/>
      <c r="D33" s="1"/>
      <c r="E33" s="1"/>
      <c r="F33" s="1"/>
      <c r="G33" s="1"/>
      <c r="H33" s="1"/>
      <c r="I33" s="1"/>
      <c r="J33" s="1"/>
      <c r="K33" s="1"/>
      <c r="L33" s="1"/>
      <c r="M33" s="1"/>
      <c r="N33" s="1"/>
      <c r="O33" s="1"/>
      <c r="P33" s="1"/>
      <c r="Q33" s="269"/>
      <c r="R33" s="274">
        <v>188278</v>
      </c>
      <c r="S33" s="217"/>
      <c r="T33" s="217"/>
      <c r="U33" s="217"/>
      <c r="V33" s="217"/>
      <c r="W33" s="217"/>
      <c r="X33" s="217"/>
      <c r="Y33" s="279"/>
      <c r="Z33" s="282">
        <v>0.6</v>
      </c>
      <c r="AA33" s="282"/>
      <c r="AB33" s="282"/>
      <c r="AC33" s="282"/>
      <c r="AD33" s="287">
        <v>9260</v>
      </c>
      <c r="AE33" s="287"/>
      <c r="AF33" s="287"/>
      <c r="AG33" s="287"/>
      <c r="AH33" s="287"/>
      <c r="AI33" s="287"/>
      <c r="AJ33" s="287"/>
      <c r="AK33" s="287"/>
      <c r="AL33" s="283">
        <v>0.1</v>
      </c>
      <c r="AM33" s="238"/>
      <c r="AN33" s="238"/>
      <c r="AO33" s="296"/>
      <c r="AP33" s="177"/>
      <c r="AQ33" s="179"/>
      <c r="AR33" s="179"/>
      <c r="AS33" s="179"/>
      <c r="AT33" s="308"/>
      <c r="AU33" s="267"/>
      <c r="AV33" s="267"/>
      <c r="AW33" s="267"/>
      <c r="AX33" s="263" t="s">
        <v>160</v>
      </c>
      <c r="AY33" s="267"/>
      <c r="AZ33" s="267"/>
      <c r="BA33" s="267"/>
      <c r="BB33" s="267"/>
      <c r="BC33" s="267"/>
      <c r="BD33" s="267"/>
      <c r="BE33" s="267"/>
      <c r="BF33" s="271"/>
      <c r="BG33" s="320">
        <v>98.7</v>
      </c>
      <c r="BH33" s="312"/>
      <c r="BI33" s="312"/>
      <c r="BJ33" s="312"/>
      <c r="BK33" s="312"/>
      <c r="BL33" s="312"/>
      <c r="BM33" s="294">
        <v>96.5</v>
      </c>
      <c r="BN33" s="312"/>
      <c r="BO33" s="312"/>
      <c r="BP33" s="312"/>
      <c r="BQ33" s="317"/>
      <c r="BR33" s="320">
        <v>98.4</v>
      </c>
      <c r="BS33" s="312"/>
      <c r="BT33" s="312"/>
      <c r="BU33" s="312"/>
      <c r="BV33" s="312"/>
      <c r="BW33" s="312"/>
      <c r="BX33" s="294">
        <v>93.9</v>
      </c>
      <c r="BY33" s="312"/>
      <c r="BZ33" s="312"/>
      <c r="CA33" s="312"/>
      <c r="CB33" s="317"/>
      <c r="CD33" s="261" t="s">
        <v>400</v>
      </c>
      <c r="CE33" s="1"/>
      <c r="CF33" s="1"/>
      <c r="CG33" s="1"/>
      <c r="CH33" s="1"/>
      <c r="CI33" s="1"/>
      <c r="CJ33" s="1"/>
      <c r="CK33" s="1"/>
      <c r="CL33" s="1"/>
      <c r="CM33" s="1"/>
      <c r="CN33" s="1"/>
      <c r="CO33" s="1"/>
      <c r="CP33" s="1"/>
      <c r="CQ33" s="269"/>
      <c r="CR33" s="274">
        <v>13104672</v>
      </c>
      <c r="CS33" s="313"/>
      <c r="CT33" s="313"/>
      <c r="CU33" s="313"/>
      <c r="CV33" s="313"/>
      <c r="CW33" s="313"/>
      <c r="CX33" s="313"/>
      <c r="CY33" s="332"/>
      <c r="CZ33" s="283">
        <v>40.1</v>
      </c>
      <c r="DA33" s="335"/>
      <c r="DB33" s="335"/>
      <c r="DC33" s="338"/>
      <c r="DD33" s="288">
        <v>9873197</v>
      </c>
      <c r="DE33" s="313"/>
      <c r="DF33" s="313"/>
      <c r="DG33" s="313"/>
      <c r="DH33" s="313"/>
      <c r="DI33" s="313"/>
      <c r="DJ33" s="313"/>
      <c r="DK33" s="332"/>
      <c r="DL33" s="288">
        <v>7287554</v>
      </c>
      <c r="DM33" s="313"/>
      <c r="DN33" s="313"/>
      <c r="DO33" s="313"/>
      <c r="DP33" s="313"/>
      <c r="DQ33" s="313"/>
      <c r="DR33" s="313"/>
      <c r="DS33" s="313"/>
      <c r="DT33" s="313"/>
      <c r="DU33" s="313"/>
      <c r="DV33" s="332"/>
      <c r="DW33" s="283">
        <v>39.799999999999997</v>
      </c>
      <c r="DX33" s="335"/>
      <c r="DY33" s="335"/>
      <c r="DZ33" s="335"/>
      <c r="EA33" s="335"/>
      <c r="EB33" s="335"/>
      <c r="EC33" s="360"/>
    </row>
    <row r="34" spans="2:133" ht="11.25" customHeight="1">
      <c r="B34" s="261" t="s">
        <v>147</v>
      </c>
      <c r="C34" s="1"/>
      <c r="D34" s="1"/>
      <c r="E34" s="1"/>
      <c r="F34" s="1"/>
      <c r="G34" s="1"/>
      <c r="H34" s="1"/>
      <c r="I34" s="1"/>
      <c r="J34" s="1"/>
      <c r="K34" s="1"/>
      <c r="L34" s="1"/>
      <c r="M34" s="1"/>
      <c r="N34" s="1"/>
      <c r="O34" s="1"/>
      <c r="P34" s="1"/>
      <c r="Q34" s="269"/>
      <c r="R34" s="274">
        <v>210271</v>
      </c>
      <c r="S34" s="217"/>
      <c r="T34" s="217"/>
      <c r="U34" s="217"/>
      <c r="V34" s="217"/>
      <c r="W34" s="217"/>
      <c r="X34" s="217"/>
      <c r="Y34" s="279"/>
      <c r="Z34" s="282">
        <v>0.6</v>
      </c>
      <c r="AA34" s="282"/>
      <c r="AB34" s="282"/>
      <c r="AC34" s="282"/>
      <c r="AD34" s="287" t="s">
        <v>202</v>
      </c>
      <c r="AE34" s="287"/>
      <c r="AF34" s="287"/>
      <c r="AG34" s="287"/>
      <c r="AH34" s="287"/>
      <c r="AI34" s="287"/>
      <c r="AJ34" s="287"/>
      <c r="AK34" s="287"/>
      <c r="AL34" s="283" t="s">
        <v>202</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403</v>
      </c>
      <c r="CE34" s="1"/>
      <c r="CF34" s="1"/>
      <c r="CG34" s="1"/>
      <c r="CH34" s="1"/>
      <c r="CI34" s="1"/>
      <c r="CJ34" s="1"/>
      <c r="CK34" s="1"/>
      <c r="CL34" s="1"/>
      <c r="CM34" s="1"/>
      <c r="CN34" s="1"/>
      <c r="CO34" s="1"/>
      <c r="CP34" s="1"/>
      <c r="CQ34" s="269"/>
      <c r="CR34" s="274">
        <v>3744591</v>
      </c>
      <c r="CS34" s="217"/>
      <c r="CT34" s="217"/>
      <c r="CU34" s="217"/>
      <c r="CV34" s="217"/>
      <c r="CW34" s="217"/>
      <c r="CX34" s="217"/>
      <c r="CY34" s="279"/>
      <c r="CZ34" s="283">
        <v>11.5</v>
      </c>
      <c r="DA34" s="335"/>
      <c r="DB34" s="335"/>
      <c r="DC34" s="338"/>
      <c r="DD34" s="288">
        <v>2964528</v>
      </c>
      <c r="DE34" s="217"/>
      <c r="DF34" s="217"/>
      <c r="DG34" s="217"/>
      <c r="DH34" s="217"/>
      <c r="DI34" s="217"/>
      <c r="DJ34" s="217"/>
      <c r="DK34" s="279"/>
      <c r="DL34" s="288">
        <v>2628311</v>
      </c>
      <c r="DM34" s="217"/>
      <c r="DN34" s="217"/>
      <c r="DO34" s="217"/>
      <c r="DP34" s="217"/>
      <c r="DQ34" s="217"/>
      <c r="DR34" s="217"/>
      <c r="DS34" s="217"/>
      <c r="DT34" s="217"/>
      <c r="DU34" s="217"/>
      <c r="DV34" s="279"/>
      <c r="DW34" s="283">
        <v>14.3</v>
      </c>
      <c r="DX34" s="335"/>
      <c r="DY34" s="335"/>
      <c r="DZ34" s="335"/>
      <c r="EA34" s="335"/>
      <c r="EB34" s="335"/>
      <c r="EC34" s="360"/>
    </row>
    <row r="35" spans="2:133" ht="11.25" customHeight="1">
      <c r="B35" s="261" t="s">
        <v>405</v>
      </c>
      <c r="C35" s="1"/>
      <c r="D35" s="1"/>
      <c r="E35" s="1"/>
      <c r="F35" s="1"/>
      <c r="G35" s="1"/>
      <c r="H35" s="1"/>
      <c r="I35" s="1"/>
      <c r="J35" s="1"/>
      <c r="K35" s="1"/>
      <c r="L35" s="1"/>
      <c r="M35" s="1"/>
      <c r="N35" s="1"/>
      <c r="O35" s="1"/>
      <c r="P35" s="1"/>
      <c r="Q35" s="269"/>
      <c r="R35" s="274">
        <v>1035140</v>
      </c>
      <c r="S35" s="217"/>
      <c r="T35" s="217"/>
      <c r="U35" s="217"/>
      <c r="V35" s="217"/>
      <c r="W35" s="217"/>
      <c r="X35" s="217"/>
      <c r="Y35" s="279"/>
      <c r="Z35" s="282">
        <v>3</v>
      </c>
      <c r="AA35" s="282"/>
      <c r="AB35" s="282"/>
      <c r="AC35" s="282"/>
      <c r="AD35" s="287" t="s">
        <v>202</v>
      </c>
      <c r="AE35" s="287"/>
      <c r="AF35" s="287"/>
      <c r="AG35" s="287"/>
      <c r="AH35" s="287"/>
      <c r="AI35" s="287"/>
      <c r="AJ35" s="287"/>
      <c r="AK35" s="287"/>
      <c r="AL35" s="283" t="s">
        <v>202</v>
      </c>
      <c r="AM35" s="238"/>
      <c r="AN35" s="238"/>
      <c r="AO35" s="296"/>
      <c r="AP35" s="95"/>
      <c r="AQ35" s="182" t="s">
        <v>406</v>
      </c>
      <c r="AR35" s="139"/>
      <c r="AS35" s="139"/>
      <c r="AT35" s="139"/>
      <c r="AU35" s="139"/>
      <c r="AV35" s="139"/>
      <c r="AW35" s="139"/>
      <c r="AX35" s="139"/>
      <c r="AY35" s="139"/>
      <c r="AZ35" s="139"/>
      <c r="BA35" s="139"/>
      <c r="BB35" s="139"/>
      <c r="BC35" s="139"/>
      <c r="BD35" s="139"/>
      <c r="BE35" s="139"/>
      <c r="BF35" s="144"/>
      <c r="BG35" s="182" t="s">
        <v>210</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407</v>
      </c>
      <c r="CE35" s="1"/>
      <c r="CF35" s="1"/>
      <c r="CG35" s="1"/>
      <c r="CH35" s="1"/>
      <c r="CI35" s="1"/>
      <c r="CJ35" s="1"/>
      <c r="CK35" s="1"/>
      <c r="CL35" s="1"/>
      <c r="CM35" s="1"/>
      <c r="CN35" s="1"/>
      <c r="CO35" s="1"/>
      <c r="CP35" s="1"/>
      <c r="CQ35" s="269"/>
      <c r="CR35" s="274">
        <v>159403</v>
      </c>
      <c r="CS35" s="313"/>
      <c r="CT35" s="313"/>
      <c r="CU35" s="313"/>
      <c r="CV35" s="313"/>
      <c r="CW35" s="313"/>
      <c r="CX35" s="313"/>
      <c r="CY35" s="332"/>
      <c r="CZ35" s="283">
        <v>0.5</v>
      </c>
      <c r="DA35" s="335"/>
      <c r="DB35" s="335"/>
      <c r="DC35" s="338"/>
      <c r="DD35" s="288">
        <v>102085</v>
      </c>
      <c r="DE35" s="313"/>
      <c r="DF35" s="313"/>
      <c r="DG35" s="313"/>
      <c r="DH35" s="313"/>
      <c r="DI35" s="313"/>
      <c r="DJ35" s="313"/>
      <c r="DK35" s="332"/>
      <c r="DL35" s="288">
        <v>101258</v>
      </c>
      <c r="DM35" s="313"/>
      <c r="DN35" s="313"/>
      <c r="DO35" s="313"/>
      <c r="DP35" s="313"/>
      <c r="DQ35" s="313"/>
      <c r="DR35" s="313"/>
      <c r="DS35" s="313"/>
      <c r="DT35" s="313"/>
      <c r="DU35" s="313"/>
      <c r="DV35" s="332"/>
      <c r="DW35" s="283">
        <v>0.6</v>
      </c>
      <c r="DX35" s="335"/>
      <c r="DY35" s="335"/>
      <c r="DZ35" s="335"/>
      <c r="EA35" s="335"/>
      <c r="EB35" s="335"/>
      <c r="EC35" s="360"/>
    </row>
    <row r="36" spans="2:133" ht="11.25" customHeight="1">
      <c r="B36" s="261" t="s">
        <v>376</v>
      </c>
      <c r="C36" s="1"/>
      <c r="D36" s="1"/>
      <c r="E36" s="1"/>
      <c r="F36" s="1"/>
      <c r="G36" s="1"/>
      <c r="H36" s="1"/>
      <c r="I36" s="1"/>
      <c r="J36" s="1"/>
      <c r="K36" s="1"/>
      <c r="L36" s="1"/>
      <c r="M36" s="1"/>
      <c r="N36" s="1"/>
      <c r="O36" s="1"/>
      <c r="P36" s="1"/>
      <c r="Q36" s="269"/>
      <c r="R36" s="274">
        <v>1427123</v>
      </c>
      <c r="S36" s="217"/>
      <c r="T36" s="217"/>
      <c r="U36" s="217"/>
      <c r="V36" s="217"/>
      <c r="W36" s="217"/>
      <c r="X36" s="217"/>
      <c r="Y36" s="279"/>
      <c r="Z36" s="282">
        <v>4.2</v>
      </c>
      <c r="AA36" s="282"/>
      <c r="AB36" s="282"/>
      <c r="AC36" s="282"/>
      <c r="AD36" s="287" t="s">
        <v>202</v>
      </c>
      <c r="AE36" s="287"/>
      <c r="AF36" s="287"/>
      <c r="AG36" s="287"/>
      <c r="AH36" s="287"/>
      <c r="AI36" s="287"/>
      <c r="AJ36" s="287"/>
      <c r="AK36" s="287"/>
      <c r="AL36" s="283" t="s">
        <v>202</v>
      </c>
      <c r="AM36" s="238"/>
      <c r="AN36" s="238"/>
      <c r="AO36" s="296"/>
      <c r="AP36" s="95"/>
      <c r="AQ36" s="301" t="s">
        <v>391</v>
      </c>
      <c r="AR36" s="304"/>
      <c r="AS36" s="304"/>
      <c r="AT36" s="304"/>
      <c r="AU36" s="304"/>
      <c r="AV36" s="304"/>
      <c r="AW36" s="304"/>
      <c r="AX36" s="304"/>
      <c r="AY36" s="309"/>
      <c r="AZ36" s="273">
        <v>2965940</v>
      </c>
      <c r="BA36" s="276"/>
      <c r="BB36" s="276"/>
      <c r="BC36" s="276"/>
      <c r="BD36" s="276"/>
      <c r="BE36" s="276"/>
      <c r="BF36" s="315"/>
      <c r="BG36" s="260" t="s">
        <v>410</v>
      </c>
      <c r="BH36" s="265"/>
      <c r="BI36" s="265"/>
      <c r="BJ36" s="265"/>
      <c r="BK36" s="265"/>
      <c r="BL36" s="265"/>
      <c r="BM36" s="265"/>
      <c r="BN36" s="265"/>
      <c r="BO36" s="265"/>
      <c r="BP36" s="265"/>
      <c r="BQ36" s="265"/>
      <c r="BR36" s="265"/>
      <c r="BS36" s="265"/>
      <c r="BT36" s="265"/>
      <c r="BU36" s="268"/>
      <c r="BV36" s="273">
        <v>179889</v>
      </c>
      <c r="BW36" s="276"/>
      <c r="BX36" s="276"/>
      <c r="BY36" s="276"/>
      <c r="BZ36" s="276"/>
      <c r="CA36" s="276"/>
      <c r="CB36" s="315"/>
      <c r="CD36" s="261" t="s">
        <v>32</v>
      </c>
      <c r="CE36" s="1"/>
      <c r="CF36" s="1"/>
      <c r="CG36" s="1"/>
      <c r="CH36" s="1"/>
      <c r="CI36" s="1"/>
      <c r="CJ36" s="1"/>
      <c r="CK36" s="1"/>
      <c r="CL36" s="1"/>
      <c r="CM36" s="1"/>
      <c r="CN36" s="1"/>
      <c r="CO36" s="1"/>
      <c r="CP36" s="1"/>
      <c r="CQ36" s="269"/>
      <c r="CR36" s="274">
        <v>4784546</v>
      </c>
      <c r="CS36" s="217"/>
      <c r="CT36" s="217"/>
      <c r="CU36" s="217"/>
      <c r="CV36" s="217"/>
      <c r="CW36" s="217"/>
      <c r="CX36" s="217"/>
      <c r="CY36" s="279"/>
      <c r="CZ36" s="283">
        <v>14.6</v>
      </c>
      <c r="DA36" s="335"/>
      <c r="DB36" s="335"/>
      <c r="DC36" s="338"/>
      <c r="DD36" s="288">
        <v>4186137</v>
      </c>
      <c r="DE36" s="217"/>
      <c r="DF36" s="217"/>
      <c r="DG36" s="217"/>
      <c r="DH36" s="217"/>
      <c r="DI36" s="217"/>
      <c r="DJ36" s="217"/>
      <c r="DK36" s="279"/>
      <c r="DL36" s="288">
        <v>2738374</v>
      </c>
      <c r="DM36" s="217"/>
      <c r="DN36" s="217"/>
      <c r="DO36" s="217"/>
      <c r="DP36" s="217"/>
      <c r="DQ36" s="217"/>
      <c r="DR36" s="217"/>
      <c r="DS36" s="217"/>
      <c r="DT36" s="217"/>
      <c r="DU36" s="217"/>
      <c r="DV36" s="279"/>
      <c r="DW36" s="283">
        <v>14.9</v>
      </c>
      <c r="DX36" s="335"/>
      <c r="DY36" s="335"/>
      <c r="DZ36" s="335"/>
      <c r="EA36" s="335"/>
      <c r="EB36" s="335"/>
      <c r="EC36" s="360"/>
    </row>
    <row r="37" spans="2:133" ht="11.25" customHeight="1">
      <c r="B37" s="261" t="s">
        <v>401</v>
      </c>
      <c r="C37" s="1"/>
      <c r="D37" s="1"/>
      <c r="E37" s="1"/>
      <c r="F37" s="1"/>
      <c r="G37" s="1"/>
      <c r="H37" s="1"/>
      <c r="I37" s="1"/>
      <c r="J37" s="1"/>
      <c r="K37" s="1"/>
      <c r="L37" s="1"/>
      <c r="M37" s="1"/>
      <c r="N37" s="1"/>
      <c r="O37" s="1"/>
      <c r="P37" s="1"/>
      <c r="Q37" s="269"/>
      <c r="R37" s="274">
        <v>1483278</v>
      </c>
      <c r="S37" s="217"/>
      <c r="T37" s="217"/>
      <c r="U37" s="217"/>
      <c r="V37" s="217"/>
      <c r="W37" s="217"/>
      <c r="X37" s="217"/>
      <c r="Y37" s="279"/>
      <c r="Z37" s="282">
        <v>4.4000000000000004</v>
      </c>
      <c r="AA37" s="282"/>
      <c r="AB37" s="282"/>
      <c r="AC37" s="282"/>
      <c r="AD37" s="287">
        <v>3153</v>
      </c>
      <c r="AE37" s="287"/>
      <c r="AF37" s="287"/>
      <c r="AG37" s="287"/>
      <c r="AH37" s="287"/>
      <c r="AI37" s="287"/>
      <c r="AJ37" s="287"/>
      <c r="AK37" s="287"/>
      <c r="AL37" s="283">
        <v>0</v>
      </c>
      <c r="AM37" s="238"/>
      <c r="AN37" s="238"/>
      <c r="AO37" s="296"/>
      <c r="AQ37" s="302" t="s">
        <v>411</v>
      </c>
      <c r="AR37" s="111"/>
      <c r="AS37" s="111"/>
      <c r="AT37" s="111"/>
      <c r="AU37" s="111"/>
      <c r="AV37" s="111"/>
      <c r="AW37" s="111"/>
      <c r="AX37" s="111"/>
      <c r="AY37" s="310"/>
      <c r="AZ37" s="274">
        <v>455000</v>
      </c>
      <c r="BA37" s="217"/>
      <c r="BB37" s="217"/>
      <c r="BC37" s="217"/>
      <c r="BD37" s="313"/>
      <c r="BE37" s="313"/>
      <c r="BF37" s="316"/>
      <c r="BG37" s="261" t="s">
        <v>414</v>
      </c>
      <c r="BH37" s="1"/>
      <c r="BI37" s="1"/>
      <c r="BJ37" s="1"/>
      <c r="BK37" s="1"/>
      <c r="BL37" s="1"/>
      <c r="BM37" s="1"/>
      <c r="BN37" s="1"/>
      <c r="BO37" s="1"/>
      <c r="BP37" s="1"/>
      <c r="BQ37" s="1"/>
      <c r="BR37" s="1"/>
      <c r="BS37" s="1"/>
      <c r="BT37" s="1"/>
      <c r="BU37" s="269"/>
      <c r="BV37" s="274">
        <v>158715</v>
      </c>
      <c r="BW37" s="217"/>
      <c r="BX37" s="217"/>
      <c r="BY37" s="217"/>
      <c r="BZ37" s="217"/>
      <c r="CA37" s="217"/>
      <c r="CB37" s="326"/>
      <c r="CD37" s="261" t="s">
        <v>159</v>
      </c>
      <c r="CE37" s="1"/>
      <c r="CF37" s="1"/>
      <c r="CG37" s="1"/>
      <c r="CH37" s="1"/>
      <c r="CI37" s="1"/>
      <c r="CJ37" s="1"/>
      <c r="CK37" s="1"/>
      <c r="CL37" s="1"/>
      <c r="CM37" s="1"/>
      <c r="CN37" s="1"/>
      <c r="CO37" s="1"/>
      <c r="CP37" s="1"/>
      <c r="CQ37" s="269"/>
      <c r="CR37" s="274">
        <v>532584</v>
      </c>
      <c r="CS37" s="313"/>
      <c r="CT37" s="313"/>
      <c r="CU37" s="313"/>
      <c r="CV37" s="313"/>
      <c r="CW37" s="313"/>
      <c r="CX37" s="313"/>
      <c r="CY37" s="332"/>
      <c r="CZ37" s="283">
        <v>1.6</v>
      </c>
      <c r="DA37" s="335"/>
      <c r="DB37" s="335"/>
      <c r="DC37" s="338"/>
      <c r="DD37" s="288">
        <v>532584</v>
      </c>
      <c r="DE37" s="313"/>
      <c r="DF37" s="313"/>
      <c r="DG37" s="313"/>
      <c r="DH37" s="313"/>
      <c r="DI37" s="313"/>
      <c r="DJ37" s="313"/>
      <c r="DK37" s="332"/>
      <c r="DL37" s="288">
        <v>483841</v>
      </c>
      <c r="DM37" s="313"/>
      <c r="DN37" s="313"/>
      <c r="DO37" s="313"/>
      <c r="DP37" s="313"/>
      <c r="DQ37" s="313"/>
      <c r="DR37" s="313"/>
      <c r="DS37" s="313"/>
      <c r="DT37" s="313"/>
      <c r="DU37" s="313"/>
      <c r="DV37" s="332"/>
      <c r="DW37" s="283">
        <v>2.6</v>
      </c>
      <c r="DX37" s="335"/>
      <c r="DY37" s="335"/>
      <c r="DZ37" s="335"/>
      <c r="EA37" s="335"/>
      <c r="EB37" s="335"/>
      <c r="EC37" s="360"/>
    </row>
    <row r="38" spans="2:133" ht="11.25" customHeight="1">
      <c r="B38" s="261" t="s">
        <v>415</v>
      </c>
      <c r="C38" s="1"/>
      <c r="D38" s="1"/>
      <c r="E38" s="1"/>
      <c r="F38" s="1"/>
      <c r="G38" s="1"/>
      <c r="H38" s="1"/>
      <c r="I38" s="1"/>
      <c r="J38" s="1"/>
      <c r="K38" s="1"/>
      <c r="L38" s="1"/>
      <c r="M38" s="1"/>
      <c r="N38" s="1"/>
      <c r="O38" s="1"/>
      <c r="P38" s="1"/>
      <c r="Q38" s="269"/>
      <c r="R38" s="274">
        <v>2978600</v>
      </c>
      <c r="S38" s="217"/>
      <c r="T38" s="217"/>
      <c r="U38" s="217"/>
      <c r="V38" s="217"/>
      <c r="W38" s="217"/>
      <c r="X38" s="217"/>
      <c r="Y38" s="279"/>
      <c r="Z38" s="282">
        <v>8.6999999999999993</v>
      </c>
      <c r="AA38" s="282"/>
      <c r="AB38" s="282"/>
      <c r="AC38" s="282"/>
      <c r="AD38" s="287" t="s">
        <v>202</v>
      </c>
      <c r="AE38" s="287"/>
      <c r="AF38" s="287"/>
      <c r="AG38" s="287"/>
      <c r="AH38" s="287"/>
      <c r="AI38" s="287"/>
      <c r="AJ38" s="287"/>
      <c r="AK38" s="287"/>
      <c r="AL38" s="283" t="s">
        <v>202</v>
      </c>
      <c r="AM38" s="238"/>
      <c r="AN38" s="238"/>
      <c r="AO38" s="296"/>
      <c r="AQ38" s="302" t="s">
        <v>307</v>
      </c>
      <c r="AR38" s="111"/>
      <c r="AS38" s="111"/>
      <c r="AT38" s="111"/>
      <c r="AU38" s="111"/>
      <c r="AV38" s="111"/>
      <c r="AW38" s="111"/>
      <c r="AX38" s="111"/>
      <c r="AY38" s="310"/>
      <c r="AZ38" s="274">
        <v>129268</v>
      </c>
      <c r="BA38" s="217"/>
      <c r="BB38" s="217"/>
      <c r="BC38" s="217"/>
      <c r="BD38" s="313"/>
      <c r="BE38" s="313"/>
      <c r="BF38" s="316"/>
      <c r="BG38" s="261" t="s">
        <v>417</v>
      </c>
      <c r="BH38" s="1"/>
      <c r="BI38" s="1"/>
      <c r="BJ38" s="1"/>
      <c r="BK38" s="1"/>
      <c r="BL38" s="1"/>
      <c r="BM38" s="1"/>
      <c r="BN38" s="1"/>
      <c r="BO38" s="1"/>
      <c r="BP38" s="1"/>
      <c r="BQ38" s="1"/>
      <c r="BR38" s="1"/>
      <c r="BS38" s="1"/>
      <c r="BT38" s="1"/>
      <c r="BU38" s="269"/>
      <c r="BV38" s="274">
        <v>9866</v>
      </c>
      <c r="BW38" s="217"/>
      <c r="BX38" s="217"/>
      <c r="BY38" s="217"/>
      <c r="BZ38" s="217"/>
      <c r="CA38" s="217"/>
      <c r="CB38" s="326"/>
      <c r="CD38" s="261" t="s">
        <v>418</v>
      </c>
      <c r="CE38" s="1"/>
      <c r="CF38" s="1"/>
      <c r="CG38" s="1"/>
      <c r="CH38" s="1"/>
      <c r="CI38" s="1"/>
      <c r="CJ38" s="1"/>
      <c r="CK38" s="1"/>
      <c r="CL38" s="1"/>
      <c r="CM38" s="1"/>
      <c r="CN38" s="1"/>
      <c r="CO38" s="1"/>
      <c r="CP38" s="1"/>
      <c r="CQ38" s="269"/>
      <c r="CR38" s="274">
        <v>2381672</v>
      </c>
      <c r="CS38" s="217"/>
      <c r="CT38" s="217"/>
      <c r="CU38" s="217"/>
      <c r="CV38" s="217"/>
      <c r="CW38" s="217"/>
      <c r="CX38" s="217"/>
      <c r="CY38" s="279"/>
      <c r="CZ38" s="283">
        <v>7.3</v>
      </c>
      <c r="DA38" s="335"/>
      <c r="DB38" s="335"/>
      <c r="DC38" s="338"/>
      <c r="DD38" s="288">
        <v>1857819</v>
      </c>
      <c r="DE38" s="217"/>
      <c r="DF38" s="217"/>
      <c r="DG38" s="217"/>
      <c r="DH38" s="217"/>
      <c r="DI38" s="217"/>
      <c r="DJ38" s="217"/>
      <c r="DK38" s="279"/>
      <c r="DL38" s="288">
        <v>1819611</v>
      </c>
      <c r="DM38" s="217"/>
      <c r="DN38" s="217"/>
      <c r="DO38" s="217"/>
      <c r="DP38" s="217"/>
      <c r="DQ38" s="217"/>
      <c r="DR38" s="217"/>
      <c r="DS38" s="217"/>
      <c r="DT38" s="217"/>
      <c r="DU38" s="217"/>
      <c r="DV38" s="279"/>
      <c r="DW38" s="283">
        <v>9.9</v>
      </c>
      <c r="DX38" s="335"/>
      <c r="DY38" s="335"/>
      <c r="DZ38" s="335"/>
      <c r="EA38" s="335"/>
      <c r="EB38" s="335"/>
      <c r="EC38" s="360"/>
    </row>
    <row r="39" spans="2:133" ht="11.25" customHeight="1">
      <c r="B39" s="261" t="s">
        <v>419</v>
      </c>
      <c r="C39" s="1"/>
      <c r="D39" s="1"/>
      <c r="E39" s="1"/>
      <c r="F39" s="1"/>
      <c r="G39" s="1"/>
      <c r="H39" s="1"/>
      <c r="I39" s="1"/>
      <c r="J39" s="1"/>
      <c r="K39" s="1"/>
      <c r="L39" s="1"/>
      <c r="M39" s="1"/>
      <c r="N39" s="1"/>
      <c r="O39" s="1"/>
      <c r="P39" s="1"/>
      <c r="Q39" s="269"/>
      <c r="R39" s="274" t="s">
        <v>202</v>
      </c>
      <c r="S39" s="217"/>
      <c r="T39" s="217"/>
      <c r="U39" s="217"/>
      <c r="V39" s="217"/>
      <c r="W39" s="217"/>
      <c r="X39" s="217"/>
      <c r="Y39" s="279"/>
      <c r="Z39" s="282" t="s">
        <v>202</v>
      </c>
      <c r="AA39" s="282"/>
      <c r="AB39" s="282"/>
      <c r="AC39" s="282"/>
      <c r="AD39" s="287" t="s">
        <v>202</v>
      </c>
      <c r="AE39" s="287"/>
      <c r="AF39" s="287"/>
      <c r="AG39" s="287"/>
      <c r="AH39" s="287"/>
      <c r="AI39" s="287"/>
      <c r="AJ39" s="287"/>
      <c r="AK39" s="287"/>
      <c r="AL39" s="283" t="s">
        <v>202</v>
      </c>
      <c r="AM39" s="238"/>
      <c r="AN39" s="238"/>
      <c r="AO39" s="296"/>
      <c r="AQ39" s="302" t="s">
        <v>420</v>
      </c>
      <c r="AR39" s="111"/>
      <c r="AS39" s="111"/>
      <c r="AT39" s="111"/>
      <c r="AU39" s="111"/>
      <c r="AV39" s="111"/>
      <c r="AW39" s="111"/>
      <c r="AX39" s="111"/>
      <c r="AY39" s="310"/>
      <c r="AZ39" s="274" t="s">
        <v>202</v>
      </c>
      <c r="BA39" s="217"/>
      <c r="BB39" s="217"/>
      <c r="BC39" s="217"/>
      <c r="BD39" s="313"/>
      <c r="BE39" s="313"/>
      <c r="BF39" s="316"/>
      <c r="BG39" s="261" t="s">
        <v>339</v>
      </c>
      <c r="BH39" s="1"/>
      <c r="BI39" s="1"/>
      <c r="BJ39" s="1"/>
      <c r="BK39" s="1"/>
      <c r="BL39" s="1"/>
      <c r="BM39" s="1"/>
      <c r="BN39" s="1"/>
      <c r="BO39" s="1"/>
      <c r="BP39" s="1"/>
      <c r="BQ39" s="1"/>
      <c r="BR39" s="1"/>
      <c r="BS39" s="1"/>
      <c r="BT39" s="1"/>
      <c r="BU39" s="269"/>
      <c r="BV39" s="274">
        <v>16285</v>
      </c>
      <c r="BW39" s="217"/>
      <c r="BX39" s="217"/>
      <c r="BY39" s="217"/>
      <c r="BZ39" s="217"/>
      <c r="CA39" s="217"/>
      <c r="CB39" s="326"/>
      <c r="CD39" s="261" t="s">
        <v>424</v>
      </c>
      <c r="CE39" s="1"/>
      <c r="CF39" s="1"/>
      <c r="CG39" s="1"/>
      <c r="CH39" s="1"/>
      <c r="CI39" s="1"/>
      <c r="CJ39" s="1"/>
      <c r="CK39" s="1"/>
      <c r="CL39" s="1"/>
      <c r="CM39" s="1"/>
      <c r="CN39" s="1"/>
      <c r="CO39" s="1"/>
      <c r="CP39" s="1"/>
      <c r="CQ39" s="269"/>
      <c r="CR39" s="274">
        <v>1066860</v>
      </c>
      <c r="CS39" s="313"/>
      <c r="CT39" s="313"/>
      <c r="CU39" s="313"/>
      <c r="CV39" s="313"/>
      <c r="CW39" s="313"/>
      <c r="CX39" s="313"/>
      <c r="CY39" s="332"/>
      <c r="CZ39" s="283">
        <v>3.3</v>
      </c>
      <c r="DA39" s="335"/>
      <c r="DB39" s="335"/>
      <c r="DC39" s="338"/>
      <c r="DD39" s="288">
        <v>761028</v>
      </c>
      <c r="DE39" s="313"/>
      <c r="DF39" s="313"/>
      <c r="DG39" s="313"/>
      <c r="DH39" s="313"/>
      <c r="DI39" s="313"/>
      <c r="DJ39" s="313"/>
      <c r="DK39" s="332"/>
      <c r="DL39" s="288" t="s">
        <v>202</v>
      </c>
      <c r="DM39" s="313"/>
      <c r="DN39" s="313"/>
      <c r="DO39" s="313"/>
      <c r="DP39" s="313"/>
      <c r="DQ39" s="313"/>
      <c r="DR39" s="313"/>
      <c r="DS39" s="313"/>
      <c r="DT39" s="313"/>
      <c r="DU39" s="313"/>
      <c r="DV39" s="332"/>
      <c r="DW39" s="283" t="s">
        <v>202</v>
      </c>
      <c r="DX39" s="335"/>
      <c r="DY39" s="335"/>
      <c r="DZ39" s="335"/>
      <c r="EA39" s="335"/>
      <c r="EB39" s="335"/>
      <c r="EC39" s="360"/>
    </row>
    <row r="40" spans="2:133" ht="11.25" customHeight="1">
      <c r="B40" s="261" t="s">
        <v>425</v>
      </c>
      <c r="C40" s="1"/>
      <c r="D40" s="1"/>
      <c r="E40" s="1"/>
      <c r="F40" s="1"/>
      <c r="G40" s="1"/>
      <c r="H40" s="1"/>
      <c r="I40" s="1"/>
      <c r="J40" s="1"/>
      <c r="K40" s="1"/>
      <c r="L40" s="1"/>
      <c r="M40" s="1"/>
      <c r="N40" s="1"/>
      <c r="O40" s="1"/>
      <c r="P40" s="1"/>
      <c r="Q40" s="269"/>
      <c r="R40" s="274">
        <v>128300</v>
      </c>
      <c r="S40" s="217"/>
      <c r="T40" s="217"/>
      <c r="U40" s="217"/>
      <c r="V40" s="217"/>
      <c r="W40" s="217"/>
      <c r="X40" s="217"/>
      <c r="Y40" s="279"/>
      <c r="Z40" s="282">
        <v>0.4</v>
      </c>
      <c r="AA40" s="282"/>
      <c r="AB40" s="282"/>
      <c r="AC40" s="282"/>
      <c r="AD40" s="287" t="s">
        <v>202</v>
      </c>
      <c r="AE40" s="287"/>
      <c r="AF40" s="287"/>
      <c r="AG40" s="287"/>
      <c r="AH40" s="287"/>
      <c r="AI40" s="287"/>
      <c r="AJ40" s="287"/>
      <c r="AK40" s="287"/>
      <c r="AL40" s="283" t="s">
        <v>202</v>
      </c>
      <c r="AM40" s="238"/>
      <c r="AN40" s="238"/>
      <c r="AO40" s="296"/>
      <c r="AQ40" s="302" t="s">
        <v>427</v>
      </c>
      <c r="AR40" s="111"/>
      <c r="AS40" s="111"/>
      <c r="AT40" s="111"/>
      <c r="AU40" s="111"/>
      <c r="AV40" s="111"/>
      <c r="AW40" s="111"/>
      <c r="AX40" s="111"/>
      <c r="AY40" s="310"/>
      <c r="AZ40" s="274" t="s">
        <v>202</v>
      </c>
      <c r="BA40" s="217"/>
      <c r="BB40" s="217"/>
      <c r="BC40" s="217"/>
      <c r="BD40" s="313"/>
      <c r="BE40" s="313"/>
      <c r="BF40" s="316"/>
      <c r="BG40" s="299" t="s">
        <v>429</v>
      </c>
      <c r="BH40" s="29"/>
      <c r="BI40" s="29"/>
      <c r="BJ40" s="29"/>
      <c r="BK40" s="29"/>
      <c r="BL40" s="29"/>
      <c r="BM40" s="1" t="s">
        <v>430</v>
      </c>
      <c r="BN40" s="1"/>
      <c r="BO40" s="1"/>
      <c r="BP40" s="1"/>
      <c r="BQ40" s="1"/>
      <c r="BR40" s="1"/>
      <c r="BS40" s="1"/>
      <c r="BT40" s="1"/>
      <c r="BU40" s="269"/>
      <c r="BV40" s="274">
        <v>103</v>
      </c>
      <c r="BW40" s="217"/>
      <c r="BX40" s="217"/>
      <c r="BY40" s="217"/>
      <c r="BZ40" s="217"/>
      <c r="CA40" s="217"/>
      <c r="CB40" s="326"/>
      <c r="CD40" s="261" t="s">
        <v>372</v>
      </c>
      <c r="CE40" s="1"/>
      <c r="CF40" s="1"/>
      <c r="CG40" s="1"/>
      <c r="CH40" s="1"/>
      <c r="CI40" s="1"/>
      <c r="CJ40" s="1"/>
      <c r="CK40" s="1"/>
      <c r="CL40" s="1"/>
      <c r="CM40" s="1"/>
      <c r="CN40" s="1"/>
      <c r="CO40" s="1"/>
      <c r="CP40" s="1"/>
      <c r="CQ40" s="269"/>
      <c r="CR40" s="274">
        <v>967600</v>
      </c>
      <c r="CS40" s="217"/>
      <c r="CT40" s="217"/>
      <c r="CU40" s="217"/>
      <c r="CV40" s="217"/>
      <c r="CW40" s="217"/>
      <c r="CX40" s="217"/>
      <c r="CY40" s="279"/>
      <c r="CZ40" s="283">
        <v>3</v>
      </c>
      <c r="DA40" s="335"/>
      <c r="DB40" s="335"/>
      <c r="DC40" s="338"/>
      <c r="DD40" s="288">
        <v>1600</v>
      </c>
      <c r="DE40" s="217"/>
      <c r="DF40" s="217"/>
      <c r="DG40" s="217"/>
      <c r="DH40" s="217"/>
      <c r="DI40" s="217"/>
      <c r="DJ40" s="217"/>
      <c r="DK40" s="279"/>
      <c r="DL40" s="288" t="s">
        <v>202</v>
      </c>
      <c r="DM40" s="217"/>
      <c r="DN40" s="217"/>
      <c r="DO40" s="217"/>
      <c r="DP40" s="217"/>
      <c r="DQ40" s="217"/>
      <c r="DR40" s="217"/>
      <c r="DS40" s="217"/>
      <c r="DT40" s="217"/>
      <c r="DU40" s="217"/>
      <c r="DV40" s="279"/>
      <c r="DW40" s="283" t="s">
        <v>202</v>
      </c>
      <c r="DX40" s="335"/>
      <c r="DY40" s="335"/>
      <c r="DZ40" s="335"/>
      <c r="EA40" s="335"/>
      <c r="EB40" s="335"/>
      <c r="EC40" s="360"/>
    </row>
    <row r="41" spans="2:133" ht="11.25" customHeight="1">
      <c r="B41" s="263" t="s">
        <v>426</v>
      </c>
      <c r="C41" s="267"/>
      <c r="D41" s="267"/>
      <c r="E41" s="267"/>
      <c r="F41" s="267"/>
      <c r="G41" s="267"/>
      <c r="H41" s="267"/>
      <c r="I41" s="267"/>
      <c r="J41" s="267"/>
      <c r="K41" s="267"/>
      <c r="L41" s="267"/>
      <c r="M41" s="267"/>
      <c r="N41" s="267"/>
      <c r="O41" s="267"/>
      <c r="P41" s="267"/>
      <c r="Q41" s="271"/>
      <c r="R41" s="275">
        <v>34083495</v>
      </c>
      <c r="S41" s="277"/>
      <c r="T41" s="277"/>
      <c r="U41" s="277"/>
      <c r="V41" s="277"/>
      <c r="W41" s="277"/>
      <c r="X41" s="277"/>
      <c r="Y41" s="280"/>
      <c r="Z41" s="284">
        <v>100</v>
      </c>
      <c r="AA41" s="284"/>
      <c r="AB41" s="284"/>
      <c r="AC41" s="284"/>
      <c r="AD41" s="289">
        <v>18196587</v>
      </c>
      <c r="AE41" s="289"/>
      <c r="AF41" s="289"/>
      <c r="AG41" s="289"/>
      <c r="AH41" s="289"/>
      <c r="AI41" s="289"/>
      <c r="AJ41" s="289"/>
      <c r="AK41" s="289"/>
      <c r="AL41" s="292">
        <v>100</v>
      </c>
      <c r="AM41" s="294"/>
      <c r="AN41" s="294"/>
      <c r="AO41" s="297"/>
      <c r="AQ41" s="302" t="s">
        <v>431</v>
      </c>
      <c r="AR41" s="111"/>
      <c r="AS41" s="111"/>
      <c r="AT41" s="111"/>
      <c r="AU41" s="111"/>
      <c r="AV41" s="111"/>
      <c r="AW41" s="111"/>
      <c r="AX41" s="111"/>
      <c r="AY41" s="310"/>
      <c r="AZ41" s="274">
        <v>601249</v>
      </c>
      <c r="BA41" s="217"/>
      <c r="BB41" s="217"/>
      <c r="BC41" s="217"/>
      <c r="BD41" s="313"/>
      <c r="BE41" s="313"/>
      <c r="BF41" s="316"/>
      <c r="BG41" s="299"/>
      <c r="BH41" s="29"/>
      <c r="BI41" s="29"/>
      <c r="BJ41" s="29"/>
      <c r="BK41" s="29"/>
      <c r="BL41" s="29"/>
      <c r="BM41" s="1" t="s">
        <v>344</v>
      </c>
      <c r="BN41" s="1"/>
      <c r="BO41" s="1"/>
      <c r="BP41" s="1"/>
      <c r="BQ41" s="1"/>
      <c r="BR41" s="1"/>
      <c r="BS41" s="1"/>
      <c r="BT41" s="1"/>
      <c r="BU41" s="269"/>
      <c r="BV41" s="274" t="s">
        <v>202</v>
      </c>
      <c r="BW41" s="217"/>
      <c r="BX41" s="217"/>
      <c r="BY41" s="217"/>
      <c r="BZ41" s="217"/>
      <c r="CA41" s="217"/>
      <c r="CB41" s="326"/>
      <c r="CD41" s="261" t="s">
        <v>283</v>
      </c>
      <c r="CE41" s="1"/>
      <c r="CF41" s="1"/>
      <c r="CG41" s="1"/>
      <c r="CH41" s="1"/>
      <c r="CI41" s="1"/>
      <c r="CJ41" s="1"/>
      <c r="CK41" s="1"/>
      <c r="CL41" s="1"/>
      <c r="CM41" s="1"/>
      <c r="CN41" s="1"/>
      <c r="CO41" s="1"/>
      <c r="CP41" s="1"/>
      <c r="CQ41" s="269"/>
      <c r="CR41" s="274" t="s">
        <v>202</v>
      </c>
      <c r="CS41" s="313"/>
      <c r="CT41" s="313"/>
      <c r="CU41" s="313"/>
      <c r="CV41" s="313"/>
      <c r="CW41" s="313"/>
      <c r="CX41" s="313"/>
      <c r="CY41" s="332"/>
      <c r="CZ41" s="283" t="s">
        <v>202</v>
      </c>
      <c r="DA41" s="335"/>
      <c r="DB41" s="335"/>
      <c r="DC41" s="338"/>
      <c r="DD41" s="288" t="s">
        <v>202</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432</v>
      </c>
      <c r="AR42" s="305"/>
      <c r="AS42" s="305"/>
      <c r="AT42" s="305"/>
      <c r="AU42" s="305"/>
      <c r="AV42" s="305"/>
      <c r="AW42" s="305"/>
      <c r="AX42" s="305"/>
      <c r="AY42" s="311"/>
      <c r="AZ42" s="275">
        <v>1780423</v>
      </c>
      <c r="BA42" s="277"/>
      <c r="BB42" s="277"/>
      <c r="BC42" s="277"/>
      <c r="BD42" s="312"/>
      <c r="BE42" s="312"/>
      <c r="BF42" s="317"/>
      <c r="BG42" s="177"/>
      <c r="BH42" s="179"/>
      <c r="BI42" s="179"/>
      <c r="BJ42" s="179"/>
      <c r="BK42" s="179"/>
      <c r="BL42" s="179"/>
      <c r="BM42" s="267" t="s">
        <v>433</v>
      </c>
      <c r="BN42" s="267"/>
      <c r="BO42" s="267"/>
      <c r="BP42" s="267"/>
      <c r="BQ42" s="267"/>
      <c r="BR42" s="267"/>
      <c r="BS42" s="267"/>
      <c r="BT42" s="267"/>
      <c r="BU42" s="271"/>
      <c r="BV42" s="275">
        <v>331</v>
      </c>
      <c r="BW42" s="277"/>
      <c r="BX42" s="277"/>
      <c r="BY42" s="277"/>
      <c r="BZ42" s="277"/>
      <c r="CA42" s="277"/>
      <c r="CB42" s="327"/>
      <c r="CD42" s="261" t="s">
        <v>276</v>
      </c>
      <c r="CE42" s="1"/>
      <c r="CF42" s="1"/>
      <c r="CG42" s="1"/>
      <c r="CH42" s="1"/>
      <c r="CI42" s="1"/>
      <c r="CJ42" s="1"/>
      <c r="CK42" s="1"/>
      <c r="CL42" s="1"/>
      <c r="CM42" s="1"/>
      <c r="CN42" s="1"/>
      <c r="CO42" s="1"/>
      <c r="CP42" s="1"/>
      <c r="CQ42" s="269"/>
      <c r="CR42" s="274">
        <v>3379585</v>
      </c>
      <c r="CS42" s="313"/>
      <c r="CT42" s="313"/>
      <c r="CU42" s="313"/>
      <c r="CV42" s="313"/>
      <c r="CW42" s="313"/>
      <c r="CX42" s="313"/>
      <c r="CY42" s="332"/>
      <c r="CZ42" s="283">
        <v>10.3</v>
      </c>
      <c r="DA42" s="335"/>
      <c r="DB42" s="335"/>
      <c r="DC42" s="338"/>
      <c r="DD42" s="288">
        <v>784445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51</v>
      </c>
      <c r="CD43" s="261" t="s">
        <v>88</v>
      </c>
      <c r="CE43" s="1"/>
      <c r="CF43" s="1"/>
      <c r="CG43" s="1"/>
      <c r="CH43" s="1"/>
      <c r="CI43" s="1"/>
      <c r="CJ43" s="1"/>
      <c r="CK43" s="1"/>
      <c r="CL43" s="1"/>
      <c r="CM43" s="1"/>
      <c r="CN43" s="1"/>
      <c r="CO43" s="1"/>
      <c r="CP43" s="1"/>
      <c r="CQ43" s="269"/>
      <c r="CR43" s="274">
        <v>96609</v>
      </c>
      <c r="CS43" s="313"/>
      <c r="CT43" s="313"/>
      <c r="CU43" s="313"/>
      <c r="CV43" s="313"/>
      <c r="CW43" s="313"/>
      <c r="CX43" s="313"/>
      <c r="CY43" s="332"/>
      <c r="CZ43" s="283">
        <v>0.3</v>
      </c>
      <c r="DA43" s="335"/>
      <c r="DB43" s="335"/>
      <c r="DC43" s="338"/>
      <c r="DD43" s="288">
        <v>96609</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409</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177</v>
      </c>
      <c r="CE44" s="41"/>
      <c r="CF44" s="261" t="s">
        <v>434</v>
      </c>
      <c r="CG44" s="1"/>
      <c r="CH44" s="1"/>
      <c r="CI44" s="1"/>
      <c r="CJ44" s="1"/>
      <c r="CK44" s="1"/>
      <c r="CL44" s="1"/>
      <c r="CM44" s="1"/>
      <c r="CN44" s="1"/>
      <c r="CO44" s="1"/>
      <c r="CP44" s="1"/>
      <c r="CQ44" s="269"/>
      <c r="CR44" s="274">
        <v>3379585</v>
      </c>
      <c r="CS44" s="217"/>
      <c r="CT44" s="217"/>
      <c r="CU44" s="217"/>
      <c r="CV44" s="217"/>
      <c r="CW44" s="217"/>
      <c r="CX44" s="217"/>
      <c r="CY44" s="279"/>
      <c r="CZ44" s="283">
        <v>10.3</v>
      </c>
      <c r="DA44" s="238"/>
      <c r="DB44" s="238"/>
      <c r="DC44" s="285"/>
      <c r="DD44" s="288">
        <v>784445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262</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435</v>
      </c>
      <c r="CG45" s="1"/>
      <c r="CH45" s="1"/>
      <c r="CI45" s="1"/>
      <c r="CJ45" s="1"/>
      <c r="CK45" s="1"/>
      <c r="CL45" s="1"/>
      <c r="CM45" s="1"/>
      <c r="CN45" s="1"/>
      <c r="CO45" s="1"/>
      <c r="CP45" s="1"/>
      <c r="CQ45" s="269"/>
      <c r="CR45" s="274">
        <v>817329</v>
      </c>
      <c r="CS45" s="313"/>
      <c r="CT45" s="313"/>
      <c r="CU45" s="313"/>
      <c r="CV45" s="313"/>
      <c r="CW45" s="313"/>
      <c r="CX45" s="313"/>
      <c r="CY45" s="332"/>
      <c r="CZ45" s="283">
        <v>2.5</v>
      </c>
      <c r="DA45" s="335"/>
      <c r="DB45" s="335"/>
      <c r="DC45" s="338"/>
      <c r="DD45" s="288">
        <v>48839</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436</v>
      </c>
      <c r="CG46" s="1"/>
      <c r="CH46" s="1"/>
      <c r="CI46" s="1"/>
      <c r="CJ46" s="1"/>
      <c r="CK46" s="1"/>
      <c r="CL46" s="1"/>
      <c r="CM46" s="1"/>
      <c r="CN46" s="1"/>
      <c r="CO46" s="1"/>
      <c r="CP46" s="1"/>
      <c r="CQ46" s="269"/>
      <c r="CR46" s="274">
        <v>2508681</v>
      </c>
      <c r="CS46" s="217"/>
      <c r="CT46" s="217"/>
      <c r="CU46" s="217"/>
      <c r="CV46" s="217"/>
      <c r="CW46" s="217"/>
      <c r="CX46" s="217"/>
      <c r="CY46" s="279"/>
      <c r="CZ46" s="283">
        <v>7.7</v>
      </c>
      <c r="DA46" s="238"/>
      <c r="DB46" s="238"/>
      <c r="DC46" s="285"/>
      <c r="DD46" s="288">
        <v>731086</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438</v>
      </c>
      <c r="CG47" s="1"/>
      <c r="CH47" s="1"/>
      <c r="CI47" s="1"/>
      <c r="CJ47" s="1"/>
      <c r="CK47" s="1"/>
      <c r="CL47" s="1"/>
      <c r="CM47" s="1"/>
      <c r="CN47" s="1"/>
      <c r="CO47" s="1"/>
      <c r="CP47" s="1"/>
      <c r="CQ47" s="269"/>
      <c r="CR47" s="274" t="s">
        <v>202</v>
      </c>
      <c r="CS47" s="313"/>
      <c r="CT47" s="313"/>
      <c r="CU47" s="313"/>
      <c r="CV47" s="313"/>
      <c r="CW47" s="313"/>
      <c r="CX47" s="313"/>
      <c r="CY47" s="332"/>
      <c r="CZ47" s="283" t="s">
        <v>202</v>
      </c>
      <c r="DA47" s="335"/>
      <c r="DB47" s="335"/>
      <c r="DC47" s="338"/>
      <c r="DD47" s="288" t="s">
        <v>202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439</v>
      </c>
      <c r="CG48" s="1"/>
      <c r="CH48" s="1"/>
      <c r="CI48" s="1"/>
      <c r="CJ48" s="1"/>
      <c r="CK48" s="1"/>
      <c r="CL48" s="1"/>
      <c r="CM48" s="1"/>
      <c r="CN48" s="1"/>
      <c r="CO48" s="1"/>
      <c r="CP48" s="1"/>
      <c r="CQ48" s="269"/>
      <c r="CR48" s="274" t="s">
        <v>202</v>
      </c>
      <c r="CS48" s="217"/>
      <c r="CT48" s="217"/>
      <c r="CU48" s="217"/>
      <c r="CV48" s="217"/>
      <c r="CW48" s="217"/>
      <c r="CX48" s="217"/>
      <c r="CY48" s="279"/>
      <c r="CZ48" s="283" t="s">
        <v>202</v>
      </c>
      <c r="DA48" s="238"/>
      <c r="DB48" s="238"/>
      <c r="DC48" s="285"/>
      <c r="DD48" s="288" t="s">
        <v>202</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194</v>
      </c>
      <c r="CE49" s="267"/>
      <c r="CF49" s="267"/>
      <c r="CG49" s="267"/>
      <c r="CH49" s="267"/>
      <c r="CI49" s="267"/>
      <c r="CJ49" s="267"/>
      <c r="CK49" s="267"/>
      <c r="CL49" s="267"/>
      <c r="CM49" s="267"/>
      <c r="CN49" s="267"/>
      <c r="CO49" s="267"/>
      <c r="CP49" s="267"/>
      <c r="CQ49" s="271"/>
      <c r="CR49" s="275">
        <v>32691516</v>
      </c>
      <c r="CS49" s="312"/>
      <c r="CT49" s="312"/>
      <c r="CU49" s="312"/>
      <c r="CV49" s="312"/>
      <c r="CW49" s="312"/>
      <c r="CX49" s="312"/>
      <c r="CY49" s="333"/>
      <c r="CZ49" s="292">
        <v>100</v>
      </c>
      <c r="DA49" s="336"/>
      <c r="DB49" s="336"/>
      <c r="DC49" s="339"/>
      <c r="DD49" s="342">
        <v>21595197</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PfTnGK3AQ7Sl3N9ltZ4KXPtDXL1LF4naDTGDE9IPEX+PR/Qzyes1asse16K9H4cpf1xFu92wkuInqf5IOBeY4w==" saltValue="qMF2o5UKaowIBQtrnkCDC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6"/>
  <printOptions horizontalCentered="1"/>
  <pageMargins left="0" right="0" top="0.39370078740157483" bottom="0.39370078740157483" header="0.19685039370078741" footer="0.19685039370078741"/>
  <pageSetup paperSize="9" fitToWidth="1" fitToHeight="1" orientation="portrait"/>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2" zeroHeight="1"/>
  <cols>
    <col min="1" max="130" width="2.77734375" style="363" customWidth="1"/>
    <col min="131" max="131" width="1.6640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296</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301</v>
      </c>
      <c r="DK2" s="707"/>
      <c r="DL2" s="707"/>
      <c r="DM2" s="707"/>
      <c r="DN2" s="707"/>
      <c r="DO2" s="710"/>
      <c r="DP2" s="368"/>
      <c r="DQ2" s="706" t="s">
        <v>302</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440</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8"/>
      <c r="BF4" s="578"/>
      <c r="BG4" s="578"/>
      <c r="BH4" s="578"/>
      <c r="BI4" s="578"/>
      <c r="BJ4" s="578"/>
      <c r="BK4" s="578"/>
      <c r="BL4" s="578"/>
      <c r="BM4" s="578"/>
      <c r="BN4" s="578"/>
      <c r="BO4" s="578"/>
      <c r="BP4" s="578"/>
      <c r="BQ4" s="381" t="s">
        <v>441</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8"/>
    </row>
    <row r="5" spans="1:131" s="364" customFormat="1" ht="26.25" customHeight="1">
      <c r="A5" s="370" t="s">
        <v>442</v>
      </c>
      <c r="B5" s="397"/>
      <c r="C5" s="397"/>
      <c r="D5" s="397"/>
      <c r="E5" s="397"/>
      <c r="F5" s="397"/>
      <c r="G5" s="397"/>
      <c r="H5" s="397"/>
      <c r="I5" s="397"/>
      <c r="J5" s="397"/>
      <c r="K5" s="397"/>
      <c r="L5" s="397"/>
      <c r="M5" s="397"/>
      <c r="N5" s="397"/>
      <c r="O5" s="397"/>
      <c r="P5" s="429"/>
      <c r="Q5" s="435" t="s">
        <v>181</v>
      </c>
      <c r="R5" s="448"/>
      <c r="S5" s="448"/>
      <c r="T5" s="448"/>
      <c r="U5" s="460"/>
      <c r="V5" s="435" t="s">
        <v>443</v>
      </c>
      <c r="W5" s="448"/>
      <c r="X5" s="448"/>
      <c r="Y5" s="448"/>
      <c r="Z5" s="460"/>
      <c r="AA5" s="435" t="s">
        <v>444</v>
      </c>
      <c r="AB5" s="448"/>
      <c r="AC5" s="448"/>
      <c r="AD5" s="448"/>
      <c r="AE5" s="448"/>
      <c r="AF5" s="507" t="s">
        <v>178</v>
      </c>
      <c r="AG5" s="448"/>
      <c r="AH5" s="448"/>
      <c r="AI5" s="448"/>
      <c r="AJ5" s="525"/>
      <c r="AK5" s="448" t="s">
        <v>445</v>
      </c>
      <c r="AL5" s="448"/>
      <c r="AM5" s="448"/>
      <c r="AN5" s="448"/>
      <c r="AO5" s="460"/>
      <c r="AP5" s="435" t="s">
        <v>446</v>
      </c>
      <c r="AQ5" s="448"/>
      <c r="AR5" s="448"/>
      <c r="AS5" s="448"/>
      <c r="AT5" s="460"/>
      <c r="AU5" s="435" t="s">
        <v>449</v>
      </c>
      <c r="AV5" s="448"/>
      <c r="AW5" s="448"/>
      <c r="AX5" s="448"/>
      <c r="AY5" s="525"/>
      <c r="AZ5" s="378"/>
      <c r="BA5" s="378"/>
      <c r="BB5" s="378"/>
      <c r="BC5" s="378"/>
      <c r="BD5" s="378"/>
      <c r="BE5" s="578"/>
      <c r="BF5" s="578"/>
      <c r="BG5" s="578"/>
      <c r="BH5" s="578"/>
      <c r="BI5" s="578"/>
      <c r="BJ5" s="578"/>
      <c r="BK5" s="578"/>
      <c r="BL5" s="578"/>
      <c r="BM5" s="578"/>
      <c r="BN5" s="578"/>
      <c r="BO5" s="578"/>
      <c r="BP5" s="578"/>
      <c r="BQ5" s="370" t="s">
        <v>450</v>
      </c>
      <c r="BR5" s="397"/>
      <c r="BS5" s="397"/>
      <c r="BT5" s="397"/>
      <c r="BU5" s="397"/>
      <c r="BV5" s="397"/>
      <c r="BW5" s="397"/>
      <c r="BX5" s="397"/>
      <c r="BY5" s="397"/>
      <c r="BZ5" s="397"/>
      <c r="CA5" s="397"/>
      <c r="CB5" s="397"/>
      <c r="CC5" s="397"/>
      <c r="CD5" s="397"/>
      <c r="CE5" s="397"/>
      <c r="CF5" s="397"/>
      <c r="CG5" s="429"/>
      <c r="CH5" s="435" t="s">
        <v>368</v>
      </c>
      <c r="CI5" s="448"/>
      <c r="CJ5" s="448"/>
      <c r="CK5" s="448"/>
      <c r="CL5" s="460"/>
      <c r="CM5" s="435" t="s">
        <v>321</v>
      </c>
      <c r="CN5" s="448"/>
      <c r="CO5" s="448"/>
      <c r="CP5" s="448"/>
      <c r="CQ5" s="460"/>
      <c r="CR5" s="435" t="s">
        <v>239</v>
      </c>
      <c r="CS5" s="448"/>
      <c r="CT5" s="448"/>
      <c r="CU5" s="448"/>
      <c r="CV5" s="460"/>
      <c r="CW5" s="435" t="s">
        <v>52</v>
      </c>
      <c r="CX5" s="448"/>
      <c r="CY5" s="448"/>
      <c r="CZ5" s="448"/>
      <c r="DA5" s="460"/>
      <c r="DB5" s="435" t="s">
        <v>452</v>
      </c>
      <c r="DC5" s="448"/>
      <c r="DD5" s="448"/>
      <c r="DE5" s="448"/>
      <c r="DF5" s="460"/>
      <c r="DG5" s="700" t="s">
        <v>237</v>
      </c>
      <c r="DH5" s="703"/>
      <c r="DI5" s="703"/>
      <c r="DJ5" s="703"/>
      <c r="DK5" s="708"/>
      <c r="DL5" s="700" t="s">
        <v>454</v>
      </c>
      <c r="DM5" s="703"/>
      <c r="DN5" s="703"/>
      <c r="DO5" s="703"/>
      <c r="DP5" s="708"/>
      <c r="DQ5" s="435" t="s">
        <v>456</v>
      </c>
      <c r="DR5" s="448"/>
      <c r="DS5" s="448"/>
      <c r="DT5" s="448"/>
      <c r="DU5" s="460"/>
      <c r="DV5" s="435" t="s">
        <v>449</v>
      </c>
      <c r="DW5" s="448"/>
      <c r="DX5" s="448"/>
      <c r="DY5" s="448"/>
      <c r="DZ5" s="525"/>
      <c r="EA5" s="578"/>
    </row>
    <row r="6" spans="1:131" s="364" customFormat="1" ht="26.25" customHeight="1">
      <c r="A6" s="371"/>
      <c r="B6" s="398"/>
      <c r="C6" s="398"/>
      <c r="D6" s="398"/>
      <c r="E6" s="398"/>
      <c r="F6" s="398"/>
      <c r="G6" s="398"/>
      <c r="H6" s="398"/>
      <c r="I6" s="398"/>
      <c r="J6" s="398"/>
      <c r="K6" s="398"/>
      <c r="L6" s="398"/>
      <c r="M6" s="398"/>
      <c r="N6" s="398"/>
      <c r="O6" s="398"/>
      <c r="P6" s="430"/>
      <c r="Q6" s="436"/>
      <c r="R6" s="449"/>
      <c r="S6" s="449"/>
      <c r="T6" s="449"/>
      <c r="U6" s="461"/>
      <c r="V6" s="436"/>
      <c r="W6" s="449"/>
      <c r="X6" s="449"/>
      <c r="Y6" s="449"/>
      <c r="Z6" s="461"/>
      <c r="AA6" s="436"/>
      <c r="AB6" s="449"/>
      <c r="AC6" s="449"/>
      <c r="AD6" s="449"/>
      <c r="AE6" s="449"/>
      <c r="AF6" s="508"/>
      <c r="AG6" s="449"/>
      <c r="AH6" s="449"/>
      <c r="AI6" s="449"/>
      <c r="AJ6" s="526"/>
      <c r="AK6" s="449"/>
      <c r="AL6" s="449"/>
      <c r="AM6" s="449"/>
      <c r="AN6" s="449"/>
      <c r="AO6" s="461"/>
      <c r="AP6" s="436"/>
      <c r="AQ6" s="449"/>
      <c r="AR6" s="449"/>
      <c r="AS6" s="449"/>
      <c r="AT6" s="461"/>
      <c r="AU6" s="436"/>
      <c r="AV6" s="449"/>
      <c r="AW6" s="449"/>
      <c r="AX6" s="449"/>
      <c r="AY6" s="526"/>
      <c r="AZ6" s="378"/>
      <c r="BA6" s="378"/>
      <c r="BB6" s="378"/>
      <c r="BC6" s="378"/>
      <c r="BD6" s="378"/>
      <c r="BE6" s="578"/>
      <c r="BF6" s="578"/>
      <c r="BG6" s="578"/>
      <c r="BH6" s="578"/>
      <c r="BI6" s="578"/>
      <c r="BJ6" s="578"/>
      <c r="BK6" s="578"/>
      <c r="BL6" s="578"/>
      <c r="BM6" s="578"/>
      <c r="BN6" s="578"/>
      <c r="BO6" s="578"/>
      <c r="BP6" s="578"/>
      <c r="BQ6" s="371"/>
      <c r="BR6" s="398"/>
      <c r="BS6" s="398"/>
      <c r="BT6" s="398"/>
      <c r="BU6" s="398"/>
      <c r="BV6" s="398"/>
      <c r="BW6" s="398"/>
      <c r="BX6" s="398"/>
      <c r="BY6" s="398"/>
      <c r="BZ6" s="398"/>
      <c r="CA6" s="398"/>
      <c r="CB6" s="398"/>
      <c r="CC6" s="398"/>
      <c r="CD6" s="398"/>
      <c r="CE6" s="398"/>
      <c r="CF6" s="398"/>
      <c r="CG6" s="430"/>
      <c r="CH6" s="436"/>
      <c r="CI6" s="449"/>
      <c r="CJ6" s="449"/>
      <c r="CK6" s="449"/>
      <c r="CL6" s="461"/>
      <c r="CM6" s="436"/>
      <c r="CN6" s="449"/>
      <c r="CO6" s="449"/>
      <c r="CP6" s="449"/>
      <c r="CQ6" s="461"/>
      <c r="CR6" s="436"/>
      <c r="CS6" s="449"/>
      <c r="CT6" s="449"/>
      <c r="CU6" s="449"/>
      <c r="CV6" s="461"/>
      <c r="CW6" s="436"/>
      <c r="CX6" s="449"/>
      <c r="CY6" s="449"/>
      <c r="CZ6" s="449"/>
      <c r="DA6" s="461"/>
      <c r="DB6" s="436"/>
      <c r="DC6" s="449"/>
      <c r="DD6" s="449"/>
      <c r="DE6" s="449"/>
      <c r="DF6" s="461"/>
      <c r="DG6" s="701"/>
      <c r="DH6" s="704"/>
      <c r="DI6" s="704"/>
      <c r="DJ6" s="704"/>
      <c r="DK6" s="709"/>
      <c r="DL6" s="701"/>
      <c r="DM6" s="704"/>
      <c r="DN6" s="704"/>
      <c r="DO6" s="704"/>
      <c r="DP6" s="709"/>
      <c r="DQ6" s="436"/>
      <c r="DR6" s="449"/>
      <c r="DS6" s="449"/>
      <c r="DT6" s="449"/>
      <c r="DU6" s="461"/>
      <c r="DV6" s="436"/>
      <c r="DW6" s="449"/>
      <c r="DX6" s="449"/>
      <c r="DY6" s="449"/>
      <c r="DZ6" s="526"/>
      <c r="EA6" s="578"/>
    </row>
    <row r="7" spans="1:131" s="364" customFormat="1" ht="26.25" customHeight="1">
      <c r="A7" s="372">
        <v>1</v>
      </c>
      <c r="B7" s="399" t="s">
        <v>457</v>
      </c>
      <c r="C7" s="419"/>
      <c r="D7" s="419"/>
      <c r="E7" s="419"/>
      <c r="F7" s="419"/>
      <c r="G7" s="419"/>
      <c r="H7" s="419"/>
      <c r="I7" s="419"/>
      <c r="J7" s="419"/>
      <c r="K7" s="419"/>
      <c r="L7" s="419"/>
      <c r="M7" s="419"/>
      <c r="N7" s="419"/>
      <c r="O7" s="419"/>
      <c r="P7" s="431"/>
      <c r="Q7" s="437">
        <v>32751</v>
      </c>
      <c r="R7" s="450"/>
      <c r="S7" s="450"/>
      <c r="T7" s="450"/>
      <c r="U7" s="450"/>
      <c r="V7" s="450">
        <v>31359</v>
      </c>
      <c r="W7" s="450"/>
      <c r="X7" s="450"/>
      <c r="Y7" s="450"/>
      <c r="Z7" s="450"/>
      <c r="AA7" s="450">
        <v>1392</v>
      </c>
      <c r="AB7" s="450"/>
      <c r="AC7" s="450"/>
      <c r="AD7" s="450"/>
      <c r="AE7" s="464"/>
      <c r="AF7" s="509">
        <v>1211</v>
      </c>
      <c r="AG7" s="522"/>
      <c r="AH7" s="522"/>
      <c r="AI7" s="522"/>
      <c r="AJ7" s="527"/>
      <c r="AK7" s="462">
        <v>57</v>
      </c>
      <c r="AL7" s="450"/>
      <c r="AM7" s="450"/>
      <c r="AN7" s="450"/>
      <c r="AO7" s="450"/>
      <c r="AP7" s="450">
        <v>27430</v>
      </c>
      <c r="AQ7" s="450"/>
      <c r="AR7" s="450"/>
      <c r="AS7" s="450"/>
      <c r="AT7" s="450"/>
      <c r="AU7" s="566"/>
      <c r="AV7" s="566"/>
      <c r="AW7" s="566"/>
      <c r="AX7" s="566"/>
      <c r="AY7" s="589"/>
      <c r="AZ7" s="378"/>
      <c r="BA7" s="378"/>
      <c r="BB7" s="378"/>
      <c r="BC7" s="378"/>
      <c r="BD7" s="378"/>
      <c r="BE7" s="578"/>
      <c r="BF7" s="578"/>
      <c r="BG7" s="578"/>
      <c r="BH7" s="578"/>
      <c r="BI7" s="578"/>
      <c r="BJ7" s="578"/>
      <c r="BK7" s="578"/>
      <c r="BL7" s="578"/>
      <c r="BM7" s="578"/>
      <c r="BN7" s="578"/>
      <c r="BO7" s="578"/>
      <c r="BP7" s="578"/>
      <c r="BQ7" s="372">
        <v>1</v>
      </c>
      <c r="BR7" s="639"/>
      <c r="BS7" s="399" t="s">
        <v>546</v>
      </c>
      <c r="BT7" s="419"/>
      <c r="BU7" s="419"/>
      <c r="BV7" s="419"/>
      <c r="BW7" s="419"/>
      <c r="BX7" s="419"/>
      <c r="BY7" s="419"/>
      <c r="BZ7" s="419"/>
      <c r="CA7" s="419"/>
      <c r="CB7" s="419"/>
      <c r="CC7" s="419"/>
      <c r="CD7" s="419"/>
      <c r="CE7" s="419"/>
      <c r="CF7" s="419"/>
      <c r="CG7" s="431"/>
      <c r="CH7" s="444">
        <v>-17</v>
      </c>
      <c r="CI7" s="457"/>
      <c r="CJ7" s="457"/>
      <c r="CK7" s="457"/>
      <c r="CL7" s="681"/>
      <c r="CM7" s="444">
        <v>1253</v>
      </c>
      <c r="CN7" s="457"/>
      <c r="CO7" s="457"/>
      <c r="CP7" s="457"/>
      <c r="CQ7" s="681"/>
      <c r="CR7" s="444">
        <v>180</v>
      </c>
      <c r="CS7" s="457"/>
      <c r="CT7" s="457"/>
      <c r="CU7" s="457"/>
      <c r="CV7" s="681"/>
      <c r="CW7" s="444" t="s">
        <v>202</v>
      </c>
      <c r="CX7" s="457"/>
      <c r="CY7" s="457"/>
      <c r="CZ7" s="457"/>
      <c r="DA7" s="681"/>
      <c r="DB7" s="444" t="s">
        <v>202</v>
      </c>
      <c r="DC7" s="457"/>
      <c r="DD7" s="457"/>
      <c r="DE7" s="457"/>
      <c r="DF7" s="681"/>
      <c r="DG7" s="444" t="s">
        <v>202</v>
      </c>
      <c r="DH7" s="457"/>
      <c r="DI7" s="457"/>
      <c r="DJ7" s="457"/>
      <c r="DK7" s="681"/>
      <c r="DL7" s="444" t="s">
        <v>202</v>
      </c>
      <c r="DM7" s="457"/>
      <c r="DN7" s="457"/>
      <c r="DO7" s="457"/>
      <c r="DP7" s="681"/>
      <c r="DQ7" s="444" t="s">
        <v>202</v>
      </c>
      <c r="DR7" s="457"/>
      <c r="DS7" s="457"/>
      <c r="DT7" s="457"/>
      <c r="DU7" s="681"/>
      <c r="DV7" s="399"/>
      <c r="DW7" s="419"/>
      <c r="DX7" s="419"/>
      <c r="DY7" s="419"/>
      <c r="DZ7" s="717"/>
      <c r="EA7" s="578"/>
    </row>
    <row r="8" spans="1:131" s="364" customFormat="1" ht="26.25" customHeight="1">
      <c r="A8" s="373">
        <v>2</v>
      </c>
      <c r="B8" s="400" t="s">
        <v>459</v>
      </c>
      <c r="C8" s="420"/>
      <c r="D8" s="420"/>
      <c r="E8" s="420"/>
      <c r="F8" s="420"/>
      <c r="G8" s="420"/>
      <c r="H8" s="420"/>
      <c r="I8" s="420"/>
      <c r="J8" s="420"/>
      <c r="K8" s="420"/>
      <c r="L8" s="420"/>
      <c r="M8" s="420"/>
      <c r="N8" s="420"/>
      <c r="O8" s="420"/>
      <c r="P8" s="432"/>
      <c r="Q8" s="438">
        <v>2831</v>
      </c>
      <c r="R8" s="451"/>
      <c r="S8" s="451"/>
      <c r="T8" s="451"/>
      <c r="U8" s="451"/>
      <c r="V8" s="451">
        <v>2831</v>
      </c>
      <c r="W8" s="451"/>
      <c r="X8" s="451"/>
      <c r="Y8" s="451"/>
      <c r="Z8" s="451"/>
      <c r="AA8" s="451">
        <v>0</v>
      </c>
      <c r="AB8" s="451"/>
      <c r="AC8" s="451"/>
      <c r="AD8" s="451"/>
      <c r="AE8" s="465"/>
      <c r="AF8" s="510" t="s">
        <v>202</v>
      </c>
      <c r="AG8" s="458"/>
      <c r="AH8" s="458"/>
      <c r="AI8" s="458"/>
      <c r="AJ8" s="528"/>
      <c r="AK8" s="463">
        <v>0</v>
      </c>
      <c r="AL8" s="451"/>
      <c r="AM8" s="451"/>
      <c r="AN8" s="451"/>
      <c r="AO8" s="451"/>
      <c r="AP8" s="451">
        <v>17382</v>
      </c>
      <c r="AQ8" s="451"/>
      <c r="AR8" s="451"/>
      <c r="AS8" s="451"/>
      <c r="AT8" s="451"/>
      <c r="AU8" s="567"/>
      <c r="AV8" s="567"/>
      <c r="AW8" s="567"/>
      <c r="AX8" s="567"/>
      <c r="AY8" s="590"/>
      <c r="AZ8" s="378"/>
      <c r="BA8" s="378"/>
      <c r="BB8" s="378"/>
      <c r="BC8" s="378"/>
      <c r="BD8" s="378"/>
      <c r="BE8" s="578"/>
      <c r="BF8" s="578"/>
      <c r="BG8" s="578"/>
      <c r="BH8" s="578"/>
      <c r="BI8" s="578"/>
      <c r="BJ8" s="578"/>
      <c r="BK8" s="578"/>
      <c r="BL8" s="578"/>
      <c r="BM8" s="578"/>
      <c r="BN8" s="578"/>
      <c r="BO8" s="578"/>
      <c r="BP8" s="578"/>
      <c r="BQ8" s="373">
        <v>2</v>
      </c>
      <c r="BR8" s="640"/>
      <c r="BS8" s="400" t="s">
        <v>547</v>
      </c>
      <c r="BT8" s="420"/>
      <c r="BU8" s="420"/>
      <c r="BV8" s="420"/>
      <c r="BW8" s="420"/>
      <c r="BX8" s="420"/>
      <c r="BY8" s="420"/>
      <c r="BZ8" s="420"/>
      <c r="CA8" s="420"/>
      <c r="CB8" s="420"/>
      <c r="CC8" s="420"/>
      <c r="CD8" s="420"/>
      <c r="CE8" s="420"/>
      <c r="CF8" s="420"/>
      <c r="CG8" s="432"/>
      <c r="CH8" s="445">
        <v>29</v>
      </c>
      <c r="CI8" s="458"/>
      <c r="CJ8" s="458"/>
      <c r="CK8" s="458"/>
      <c r="CL8" s="682"/>
      <c r="CM8" s="445">
        <v>160</v>
      </c>
      <c r="CN8" s="458"/>
      <c r="CO8" s="458"/>
      <c r="CP8" s="458"/>
      <c r="CQ8" s="682"/>
      <c r="CR8" s="445">
        <v>31</v>
      </c>
      <c r="CS8" s="458"/>
      <c r="CT8" s="458"/>
      <c r="CU8" s="458"/>
      <c r="CV8" s="682"/>
      <c r="CW8" s="445" t="s">
        <v>202</v>
      </c>
      <c r="CX8" s="458"/>
      <c r="CY8" s="458"/>
      <c r="CZ8" s="458"/>
      <c r="DA8" s="682"/>
      <c r="DB8" s="445" t="s">
        <v>202</v>
      </c>
      <c r="DC8" s="458"/>
      <c r="DD8" s="458"/>
      <c r="DE8" s="458"/>
      <c r="DF8" s="682"/>
      <c r="DG8" s="445" t="s">
        <v>202</v>
      </c>
      <c r="DH8" s="458"/>
      <c r="DI8" s="458"/>
      <c r="DJ8" s="458"/>
      <c r="DK8" s="682"/>
      <c r="DL8" s="445" t="s">
        <v>202</v>
      </c>
      <c r="DM8" s="458"/>
      <c r="DN8" s="458"/>
      <c r="DO8" s="458"/>
      <c r="DP8" s="682"/>
      <c r="DQ8" s="445" t="s">
        <v>202</v>
      </c>
      <c r="DR8" s="458"/>
      <c r="DS8" s="458"/>
      <c r="DT8" s="458"/>
      <c r="DU8" s="682"/>
      <c r="DV8" s="400"/>
      <c r="DW8" s="420"/>
      <c r="DX8" s="420"/>
      <c r="DY8" s="420"/>
      <c r="DZ8" s="718"/>
      <c r="EA8" s="578"/>
    </row>
    <row r="9" spans="1:131" s="364" customFormat="1" ht="26.25" customHeight="1">
      <c r="A9" s="373">
        <v>3</v>
      </c>
      <c r="B9" s="400"/>
      <c r="C9" s="420"/>
      <c r="D9" s="420"/>
      <c r="E9" s="420"/>
      <c r="F9" s="420"/>
      <c r="G9" s="420"/>
      <c r="H9" s="420"/>
      <c r="I9" s="420"/>
      <c r="J9" s="420"/>
      <c r="K9" s="420"/>
      <c r="L9" s="420"/>
      <c r="M9" s="420"/>
      <c r="N9" s="420"/>
      <c r="O9" s="420"/>
      <c r="P9" s="432"/>
      <c r="Q9" s="438"/>
      <c r="R9" s="451"/>
      <c r="S9" s="451"/>
      <c r="T9" s="451"/>
      <c r="U9" s="451"/>
      <c r="V9" s="451"/>
      <c r="W9" s="451"/>
      <c r="X9" s="451"/>
      <c r="Y9" s="451"/>
      <c r="Z9" s="451"/>
      <c r="AA9" s="451"/>
      <c r="AB9" s="451"/>
      <c r="AC9" s="451"/>
      <c r="AD9" s="451"/>
      <c r="AE9" s="465"/>
      <c r="AF9" s="510"/>
      <c r="AG9" s="458"/>
      <c r="AH9" s="458"/>
      <c r="AI9" s="458"/>
      <c r="AJ9" s="528"/>
      <c r="AK9" s="463"/>
      <c r="AL9" s="451"/>
      <c r="AM9" s="451"/>
      <c r="AN9" s="451"/>
      <c r="AO9" s="451"/>
      <c r="AP9" s="451"/>
      <c r="AQ9" s="451"/>
      <c r="AR9" s="451"/>
      <c r="AS9" s="451"/>
      <c r="AT9" s="451"/>
      <c r="AU9" s="567"/>
      <c r="AV9" s="567"/>
      <c r="AW9" s="567"/>
      <c r="AX9" s="567"/>
      <c r="AY9" s="590"/>
      <c r="AZ9" s="378"/>
      <c r="BA9" s="378"/>
      <c r="BB9" s="378"/>
      <c r="BC9" s="378"/>
      <c r="BD9" s="378"/>
      <c r="BE9" s="578"/>
      <c r="BF9" s="578"/>
      <c r="BG9" s="578"/>
      <c r="BH9" s="578"/>
      <c r="BI9" s="578"/>
      <c r="BJ9" s="578"/>
      <c r="BK9" s="578"/>
      <c r="BL9" s="578"/>
      <c r="BM9" s="578"/>
      <c r="BN9" s="578"/>
      <c r="BO9" s="578"/>
      <c r="BP9" s="578"/>
      <c r="BQ9" s="373">
        <v>3</v>
      </c>
      <c r="BR9" s="640"/>
      <c r="BS9" s="400" t="s">
        <v>272</v>
      </c>
      <c r="BT9" s="420"/>
      <c r="BU9" s="420"/>
      <c r="BV9" s="420"/>
      <c r="BW9" s="420"/>
      <c r="BX9" s="420"/>
      <c r="BY9" s="420"/>
      <c r="BZ9" s="420"/>
      <c r="CA9" s="420"/>
      <c r="CB9" s="420"/>
      <c r="CC9" s="420"/>
      <c r="CD9" s="420"/>
      <c r="CE9" s="420"/>
      <c r="CF9" s="420"/>
      <c r="CG9" s="432"/>
      <c r="CH9" s="445">
        <v>-1185</v>
      </c>
      <c r="CI9" s="458"/>
      <c r="CJ9" s="458"/>
      <c r="CK9" s="458"/>
      <c r="CL9" s="682"/>
      <c r="CM9" s="445">
        <v>17466</v>
      </c>
      <c r="CN9" s="458"/>
      <c r="CO9" s="458"/>
      <c r="CP9" s="458"/>
      <c r="CQ9" s="682"/>
      <c r="CR9" s="445">
        <v>10726</v>
      </c>
      <c r="CS9" s="458"/>
      <c r="CT9" s="458"/>
      <c r="CU9" s="458"/>
      <c r="CV9" s="682"/>
      <c r="CW9" s="445">
        <v>2281</v>
      </c>
      <c r="CX9" s="458"/>
      <c r="CY9" s="458"/>
      <c r="CZ9" s="458"/>
      <c r="DA9" s="682"/>
      <c r="DB9" s="445">
        <v>831</v>
      </c>
      <c r="DC9" s="458"/>
      <c r="DD9" s="458"/>
      <c r="DE9" s="458"/>
      <c r="DF9" s="682"/>
      <c r="DG9" s="445" t="s">
        <v>202</v>
      </c>
      <c r="DH9" s="458"/>
      <c r="DI9" s="458"/>
      <c r="DJ9" s="458"/>
      <c r="DK9" s="682"/>
      <c r="DL9" s="445" t="s">
        <v>202</v>
      </c>
      <c r="DM9" s="458"/>
      <c r="DN9" s="458"/>
      <c r="DO9" s="458"/>
      <c r="DP9" s="682"/>
      <c r="DQ9" s="445" t="s">
        <v>202</v>
      </c>
      <c r="DR9" s="458"/>
      <c r="DS9" s="458"/>
      <c r="DT9" s="458"/>
      <c r="DU9" s="682"/>
      <c r="DV9" s="400"/>
      <c r="DW9" s="420"/>
      <c r="DX9" s="420"/>
      <c r="DY9" s="420"/>
      <c r="DZ9" s="718"/>
      <c r="EA9" s="578"/>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1"/>
      <c r="S10" s="451"/>
      <c r="T10" s="451"/>
      <c r="U10" s="451"/>
      <c r="V10" s="451"/>
      <c r="W10" s="451"/>
      <c r="X10" s="451"/>
      <c r="Y10" s="451"/>
      <c r="Z10" s="451"/>
      <c r="AA10" s="451"/>
      <c r="AB10" s="451"/>
      <c r="AC10" s="451"/>
      <c r="AD10" s="451"/>
      <c r="AE10" s="465"/>
      <c r="AF10" s="510"/>
      <c r="AG10" s="458"/>
      <c r="AH10" s="458"/>
      <c r="AI10" s="458"/>
      <c r="AJ10" s="528"/>
      <c r="AK10" s="463"/>
      <c r="AL10" s="451"/>
      <c r="AM10" s="451"/>
      <c r="AN10" s="451"/>
      <c r="AO10" s="451"/>
      <c r="AP10" s="451"/>
      <c r="AQ10" s="451"/>
      <c r="AR10" s="451"/>
      <c r="AS10" s="451"/>
      <c r="AT10" s="451"/>
      <c r="AU10" s="567"/>
      <c r="AV10" s="567"/>
      <c r="AW10" s="567"/>
      <c r="AX10" s="567"/>
      <c r="AY10" s="590"/>
      <c r="AZ10" s="378"/>
      <c r="BA10" s="378"/>
      <c r="BB10" s="378"/>
      <c r="BC10" s="378"/>
      <c r="BD10" s="378"/>
      <c r="BE10" s="578"/>
      <c r="BF10" s="578"/>
      <c r="BG10" s="578"/>
      <c r="BH10" s="578"/>
      <c r="BI10" s="578"/>
      <c r="BJ10" s="578"/>
      <c r="BK10" s="578"/>
      <c r="BL10" s="578"/>
      <c r="BM10" s="578"/>
      <c r="BN10" s="578"/>
      <c r="BO10" s="578"/>
      <c r="BP10" s="578"/>
      <c r="BQ10" s="373">
        <v>4</v>
      </c>
      <c r="BR10" s="640"/>
      <c r="BS10" s="400"/>
      <c r="BT10" s="420"/>
      <c r="BU10" s="420"/>
      <c r="BV10" s="420"/>
      <c r="BW10" s="420"/>
      <c r="BX10" s="420"/>
      <c r="BY10" s="420"/>
      <c r="BZ10" s="420"/>
      <c r="CA10" s="420"/>
      <c r="CB10" s="420"/>
      <c r="CC10" s="420"/>
      <c r="CD10" s="420"/>
      <c r="CE10" s="420"/>
      <c r="CF10" s="420"/>
      <c r="CG10" s="432"/>
      <c r="CH10" s="445"/>
      <c r="CI10" s="458"/>
      <c r="CJ10" s="458"/>
      <c r="CK10" s="458"/>
      <c r="CL10" s="682"/>
      <c r="CM10" s="445"/>
      <c r="CN10" s="458"/>
      <c r="CO10" s="458"/>
      <c r="CP10" s="458"/>
      <c r="CQ10" s="682"/>
      <c r="CR10" s="445"/>
      <c r="CS10" s="458"/>
      <c r="CT10" s="458"/>
      <c r="CU10" s="458"/>
      <c r="CV10" s="682"/>
      <c r="CW10" s="445"/>
      <c r="CX10" s="458"/>
      <c r="CY10" s="458"/>
      <c r="CZ10" s="458"/>
      <c r="DA10" s="682"/>
      <c r="DB10" s="445"/>
      <c r="DC10" s="458"/>
      <c r="DD10" s="458"/>
      <c r="DE10" s="458"/>
      <c r="DF10" s="682"/>
      <c r="DG10" s="445"/>
      <c r="DH10" s="458"/>
      <c r="DI10" s="458"/>
      <c r="DJ10" s="458"/>
      <c r="DK10" s="682"/>
      <c r="DL10" s="445"/>
      <c r="DM10" s="458"/>
      <c r="DN10" s="458"/>
      <c r="DO10" s="458"/>
      <c r="DP10" s="682"/>
      <c r="DQ10" s="445"/>
      <c r="DR10" s="458"/>
      <c r="DS10" s="458"/>
      <c r="DT10" s="458"/>
      <c r="DU10" s="682"/>
      <c r="DV10" s="400"/>
      <c r="DW10" s="420"/>
      <c r="DX10" s="420"/>
      <c r="DY10" s="420"/>
      <c r="DZ10" s="718"/>
      <c r="EA10" s="578"/>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1"/>
      <c r="S11" s="451"/>
      <c r="T11" s="451"/>
      <c r="U11" s="451"/>
      <c r="V11" s="451"/>
      <c r="W11" s="451"/>
      <c r="X11" s="451"/>
      <c r="Y11" s="451"/>
      <c r="Z11" s="451"/>
      <c r="AA11" s="451"/>
      <c r="AB11" s="451"/>
      <c r="AC11" s="451"/>
      <c r="AD11" s="451"/>
      <c r="AE11" s="465"/>
      <c r="AF11" s="510"/>
      <c r="AG11" s="458"/>
      <c r="AH11" s="458"/>
      <c r="AI11" s="458"/>
      <c r="AJ11" s="528"/>
      <c r="AK11" s="463"/>
      <c r="AL11" s="451"/>
      <c r="AM11" s="451"/>
      <c r="AN11" s="451"/>
      <c r="AO11" s="451"/>
      <c r="AP11" s="451"/>
      <c r="AQ11" s="451"/>
      <c r="AR11" s="451"/>
      <c r="AS11" s="451"/>
      <c r="AT11" s="451"/>
      <c r="AU11" s="567"/>
      <c r="AV11" s="567"/>
      <c r="AW11" s="567"/>
      <c r="AX11" s="567"/>
      <c r="AY11" s="590"/>
      <c r="AZ11" s="378"/>
      <c r="BA11" s="378"/>
      <c r="BB11" s="378"/>
      <c r="BC11" s="378"/>
      <c r="BD11" s="378"/>
      <c r="BE11" s="578"/>
      <c r="BF11" s="578"/>
      <c r="BG11" s="578"/>
      <c r="BH11" s="578"/>
      <c r="BI11" s="578"/>
      <c r="BJ11" s="578"/>
      <c r="BK11" s="578"/>
      <c r="BL11" s="578"/>
      <c r="BM11" s="578"/>
      <c r="BN11" s="578"/>
      <c r="BO11" s="578"/>
      <c r="BP11" s="578"/>
      <c r="BQ11" s="373">
        <v>5</v>
      </c>
      <c r="BR11" s="640"/>
      <c r="BS11" s="400"/>
      <c r="BT11" s="420"/>
      <c r="BU11" s="420"/>
      <c r="BV11" s="420"/>
      <c r="BW11" s="420"/>
      <c r="BX11" s="420"/>
      <c r="BY11" s="420"/>
      <c r="BZ11" s="420"/>
      <c r="CA11" s="420"/>
      <c r="CB11" s="420"/>
      <c r="CC11" s="420"/>
      <c r="CD11" s="420"/>
      <c r="CE11" s="420"/>
      <c r="CF11" s="420"/>
      <c r="CG11" s="432"/>
      <c r="CH11" s="445"/>
      <c r="CI11" s="458"/>
      <c r="CJ11" s="458"/>
      <c r="CK11" s="458"/>
      <c r="CL11" s="682"/>
      <c r="CM11" s="445"/>
      <c r="CN11" s="458"/>
      <c r="CO11" s="458"/>
      <c r="CP11" s="458"/>
      <c r="CQ11" s="682"/>
      <c r="CR11" s="445"/>
      <c r="CS11" s="458"/>
      <c r="CT11" s="458"/>
      <c r="CU11" s="458"/>
      <c r="CV11" s="682"/>
      <c r="CW11" s="445"/>
      <c r="CX11" s="458"/>
      <c r="CY11" s="458"/>
      <c r="CZ11" s="458"/>
      <c r="DA11" s="682"/>
      <c r="DB11" s="445"/>
      <c r="DC11" s="458"/>
      <c r="DD11" s="458"/>
      <c r="DE11" s="458"/>
      <c r="DF11" s="682"/>
      <c r="DG11" s="445"/>
      <c r="DH11" s="458"/>
      <c r="DI11" s="458"/>
      <c r="DJ11" s="458"/>
      <c r="DK11" s="682"/>
      <c r="DL11" s="445"/>
      <c r="DM11" s="458"/>
      <c r="DN11" s="458"/>
      <c r="DO11" s="458"/>
      <c r="DP11" s="682"/>
      <c r="DQ11" s="445"/>
      <c r="DR11" s="458"/>
      <c r="DS11" s="458"/>
      <c r="DT11" s="458"/>
      <c r="DU11" s="682"/>
      <c r="DV11" s="400"/>
      <c r="DW11" s="420"/>
      <c r="DX11" s="420"/>
      <c r="DY11" s="420"/>
      <c r="DZ11" s="718"/>
      <c r="EA11" s="578"/>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1"/>
      <c r="S12" s="451"/>
      <c r="T12" s="451"/>
      <c r="U12" s="451"/>
      <c r="V12" s="451"/>
      <c r="W12" s="451"/>
      <c r="X12" s="451"/>
      <c r="Y12" s="451"/>
      <c r="Z12" s="451"/>
      <c r="AA12" s="451"/>
      <c r="AB12" s="451"/>
      <c r="AC12" s="451"/>
      <c r="AD12" s="451"/>
      <c r="AE12" s="465"/>
      <c r="AF12" s="510"/>
      <c r="AG12" s="458"/>
      <c r="AH12" s="458"/>
      <c r="AI12" s="458"/>
      <c r="AJ12" s="528"/>
      <c r="AK12" s="463"/>
      <c r="AL12" s="451"/>
      <c r="AM12" s="451"/>
      <c r="AN12" s="451"/>
      <c r="AO12" s="451"/>
      <c r="AP12" s="451"/>
      <c r="AQ12" s="451"/>
      <c r="AR12" s="451"/>
      <c r="AS12" s="451"/>
      <c r="AT12" s="451"/>
      <c r="AU12" s="567"/>
      <c r="AV12" s="567"/>
      <c r="AW12" s="567"/>
      <c r="AX12" s="567"/>
      <c r="AY12" s="590"/>
      <c r="AZ12" s="378"/>
      <c r="BA12" s="378"/>
      <c r="BB12" s="378"/>
      <c r="BC12" s="378"/>
      <c r="BD12" s="378"/>
      <c r="BE12" s="578"/>
      <c r="BF12" s="578"/>
      <c r="BG12" s="578"/>
      <c r="BH12" s="578"/>
      <c r="BI12" s="578"/>
      <c r="BJ12" s="578"/>
      <c r="BK12" s="578"/>
      <c r="BL12" s="578"/>
      <c r="BM12" s="578"/>
      <c r="BN12" s="578"/>
      <c r="BO12" s="578"/>
      <c r="BP12" s="578"/>
      <c r="BQ12" s="373">
        <v>6</v>
      </c>
      <c r="BR12" s="640"/>
      <c r="BS12" s="400"/>
      <c r="BT12" s="420"/>
      <c r="BU12" s="420"/>
      <c r="BV12" s="420"/>
      <c r="BW12" s="420"/>
      <c r="BX12" s="420"/>
      <c r="BY12" s="420"/>
      <c r="BZ12" s="420"/>
      <c r="CA12" s="420"/>
      <c r="CB12" s="420"/>
      <c r="CC12" s="420"/>
      <c r="CD12" s="420"/>
      <c r="CE12" s="420"/>
      <c r="CF12" s="420"/>
      <c r="CG12" s="432"/>
      <c r="CH12" s="445"/>
      <c r="CI12" s="458"/>
      <c r="CJ12" s="458"/>
      <c r="CK12" s="458"/>
      <c r="CL12" s="682"/>
      <c r="CM12" s="445"/>
      <c r="CN12" s="458"/>
      <c r="CO12" s="458"/>
      <c r="CP12" s="458"/>
      <c r="CQ12" s="682"/>
      <c r="CR12" s="445"/>
      <c r="CS12" s="458"/>
      <c r="CT12" s="458"/>
      <c r="CU12" s="458"/>
      <c r="CV12" s="682"/>
      <c r="CW12" s="445"/>
      <c r="CX12" s="458"/>
      <c r="CY12" s="458"/>
      <c r="CZ12" s="458"/>
      <c r="DA12" s="682"/>
      <c r="DB12" s="445"/>
      <c r="DC12" s="458"/>
      <c r="DD12" s="458"/>
      <c r="DE12" s="458"/>
      <c r="DF12" s="682"/>
      <c r="DG12" s="445"/>
      <c r="DH12" s="458"/>
      <c r="DI12" s="458"/>
      <c r="DJ12" s="458"/>
      <c r="DK12" s="682"/>
      <c r="DL12" s="445"/>
      <c r="DM12" s="458"/>
      <c r="DN12" s="458"/>
      <c r="DO12" s="458"/>
      <c r="DP12" s="682"/>
      <c r="DQ12" s="445"/>
      <c r="DR12" s="458"/>
      <c r="DS12" s="458"/>
      <c r="DT12" s="458"/>
      <c r="DU12" s="682"/>
      <c r="DV12" s="400"/>
      <c r="DW12" s="420"/>
      <c r="DX12" s="420"/>
      <c r="DY12" s="420"/>
      <c r="DZ12" s="718"/>
      <c r="EA12" s="578"/>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1"/>
      <c r="S13" s="451"/>
      <c r="T13" s="451"/>
      <c r="U13" s="451"/>
      <c r="V13" s="451"/>
      <c r="W13" s="451"/>
      <c r="X13" s="451"/>
      <c r="Y13" s="451"/>
      <c r="Z13" s="451"/>
      <c r="AA13" s="451"/>
      <c r="AB13" s="451"/>
      <c r="AC13" s="451"/>
      <c r="AD13" s="451"/>
      <c r="AE13" s="465"/>
      <c r="AF13" s="510"/>
      <c r="AG13" s="458"/>
      <c r="AH13" s="458"/>
      <c r="AI13" s="458"/>
      <c r="AJ13" s="528"/>
      <c r="AK13" s="463"/>
      <c r="AL13" s="451"/>
      <c r="AM13" s="451"/>
      <c r="AN13" s="451"/>
      <c r="AO13" s="451"/>
      <c r="AP13" s="451"/>
      <c r="AQ13" s="451"/>
      <c r="AR13" s="451"/>
      <c r="AS13" s="451"/>
      <c r="AT13" s="451"/>
      <c r="AU13" s="567"/>
      <c r="AV13" s="567"/>
      <c r="AW13" s="567"/>
      <c r="AX13" s="567"/>
      <c r="AY13" s="590"/>
      <c r="AZ13" s="378"/>
      <c r="BA13" s="378"/>
      <c r="BB13" s="378"/>
      <c r="BC13" s="378"/>
      <c r="BD13" s="378"/>
      <c r="BE13" s="578"/>
      <c r="BF13" s="578"/>
      <c r="BG13" s="578"/>
      <c r="BH13" s="578"/>
      <c r="BI13" s="578"/>
      <c r="BJ13" s="578"/>
      <c r="BK13" s="578"/>
      <c r="BL13" s="578"/>
      <c r="BM13" s="578"/>
      <c r="BN13" s="578"/>
      <c r="BO13" s="578"/>
      <c r="BP13" s="578"/>
      <c r="BQ13" s="373">
        <v>7</v>
      </c>
      <c r="BR13" s="640"/>
      <c r="BS13" s="400"/>
      <c r="BT13" s="420"/>
      <c r="BU13" s="420"/>
      <c r="BV13" s="420"/>
      <c r="BW13" s="420"/>
      <c r="BX13" s="420"/>
      <c r="BY13" s="420"/>
      <c r="BZ13" s="420"/>
      <c r="CA13" s="420"/>
      <c r="CB13" s="420"/>
      <c r="CC13" s="420"/>
      <c r="CD13" s="420"/>
      <c r="CE13" s="420"/>
      <c r="CF13" s="420"/>
      <c r="CG13" s="432"/>
      <c r="CH13" s="445"/>
      <c r="CI13" s="458"/>
      <c r="CJ13" s="458"/>
      <c r="CK13" s="458"/>
      <c r="CL13" s="682"/>
      <c r="CM13" s="445"/>
      <c r="CN13" s="458"/>
      <c r="CO13" s="458"/>
      <c r="CP13" s="458"/>
      <c r="CQ13" s="682"/>
      <c r="CR13" s="445"/>
      <c r="CS13" s="458"/>
      <c r="CT13" s="458"/>
      <c r="CU13" s="458"/>
      <c r="CV13" s="682"/>
      <c r="CW13" s="445"/>
      <c r="CX13" s="458"/>
      <c r="CY13" s="458"/>
      <c r="CZ13" s="458"/>
      <c r="DA13" s="682"/>
      <c r="DB13" s="445"/>
      <c r="DC13" s="458"/>
      <c r="DD13" s="458"/>
      <c r="DE13" s="458"/>
      <c r="DF13" s="682"/>
      <c r="DG13" s="445"/>
      <c r="DH13" s="458"/>
      <c r="DI13" s="458"/>
      <c r="DJ13" s="458"/>
      <c r="DK13" s="682"/>
      <c r="DL13" s="445"/>
      <c r="DM13" s="458"/>
      <c r="DN13" s="458"/>
      <c r="DO13" s="458"/>
      <c r="DP13" s="682"/>
      <c r="DQ13" s="445"/>
      <c r="DR13" s="458"/>
      <c r="DS13" s="458"/>
      <c r="DT13" s="458"/>
      <c r="DU13" s="682"/>
      <c r="DV13" s="400"/>
      <c r="DW13" s="420"/>
      <c r="DX13" s="420"/>
      <c r="DY13" s="420"/>
      <c r="DZ13" s="718"/>
      <c r="EA13" s="578"/>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1"/>
      <c r="S14" s="451"/>
      <c r="T14" s="451"/>
      <c r="U14" s="451"/>
      <c r="V14" s="451"/>
      <c r="W14" s="451"/>
      <c r="X14" s="451"/>
      <c r="Y14" s="451"/>
      <c r="Z14" s="451"/>
      <c r="AA14" s="451"/>
      <c r="AB14" s="451"/>
      <c r="AC14" s="451"/>
      <c r="AD14" s="451"/>
      <c r="AE14" s="465"/>
      <c r="AF14" s="510"/>
      <c r="AG14" s="458"/>
      <c r="AH14" s="458"/>
      <c r="AI14" s="458"/>
      <c r="AJ14" s="528"/>
      <c r="AK14" s="463"/>
      <c r="AL14" s="451"/>
      <c r="AM14" s="451"/>
      <c r="AN14" s="451"/>
      <c r="AO14" s="451"/>
      <c r="AP14" s="451"/>
      <c r="AQ14" s="451"/>
      <c r="AR14" s="451"/>
      <c r="AS14" s="451"/>
      <c r="AT14" s="451"/>
      <c r="AU14" s="567"/>
      <c r="AV14" s="567"/>
      <c r="AW14" s="567"/>
      <c r="AX14" s="567"/>
      <c r="AY14" s="590"/>
      <c r="AZ14" s="378"/>
      <c r="BA14" s="378"/>
      <c r="BB14" s="378"/>
      <c r="BC14" s="378"/>
      <c r="BD14" s="378"/>
      <c r="BE14" s="578"/>
      <c r="BF14" s="578"/>
      <c r="BG14" s="578"/>
      <c r="BH14" s="578"/>
      <c r="BI14" s="578"/>
      <c r="BJ14" s="578"/>
      <c r="BK14" s="578"/>
      <c r="BL14" s="578"/>
      <c r="BM14" s="578"/>
      <c r="BN14" s="578"/>
      <c r="BO14" s="578"/>
      <c r="BP14" s="578"/>
      <c r="BQ14" s="373">
        <v>8</v>
      </c>
      <c r="BR14" s="640"/>
      <c r="BS14" s="400"/>
      <c r="BT14" s="420"/>
      <c r="BU14" s="420"/>
      <c r="BV14" s="420"/>
      <c r="BW14" s="420"/>
      <c r="BX14" s="420"/>
      <c r="BY14" s="420"/>
      <c r="BZ14" s="420"/>
      <c r="CA14" s="420"/>
      <c r="CB14" s="420"/>
      <c r="CC14" s="420"/>
      <c r="CD14" s="420"/>
      <c r="CE14" s="420"/>
      <c r="CF14" s="420"/>
      <c r="CG14" s="432"/>
      <c r="CH14" s="445"/>
      <c r="CI14" s="458"/>
      <c r="CJ14" s="458"/>
      <c r="CK14" s="458"/>
      <c r="CL14" s="682"/>
      <c r="CM14" s="445"/>
      <c r="CN14" s="458"/>
      <c r="CO14" s="458"/>
      <c r="CP14" s="458"/>
      <c r="CQ14" s="682"/>
      <c r="CR14" s="445"/>
      <c r="CS14" s="458"/>
      <c r="CT14" s="458"/>
      <c r="CU14" s="458"/>
      <c r="CV14" s="682"/>
      <c r="CW14" s="445"/>
      <c r="CX14" s="458"/>
      <c r="CY14" s="458"/>
      <c r="CZ14" s="458"/>
      <c r="DA14" s="682"/>
      <c r="DB14" s="445"/>
      <c r="DC14" s="458"/>
      <c r="DD14" s="458"/>
      <c r="DE14" s="458"/>
      <c r="DF14" s="682"/>
      <c r="DG14" s="445"/>
      <c r="DH14" s="458"/>
      <c r="DI14" s="458"/>
      <c r="DJ14" s="458"/>
      <c r="DK14" s="682"/>
      <c r="DL14" s="445"/>
      <c r="DM14" s="458"/>
      <c r="DN14" s="458"/>
      <c r="DO14" s="458"/>
      <c r="DP14" s="682"/>
      <c r="DQ14" s="445"/>
      <c r="DR14" s="458"/>
      <c r="DS14" s="458"/>
      <c r="DT14" s="458"/>
      <c r="DU14" s="682"/>
      <c r="DV14" s="400"/>
      <c r="DW14" s="420"/>
      <c r="DX14" s="420"/>
      <c r="DY14" s="420"/>
      <c r="DZ14" s="718"/>
      <c r="EA14" s="578"/>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1"/>
      <c r="S15" s="451"/>
      <c r="T15" s="451"/>
      <c r="U15" s="451"/>
      <c r="V15" s="451"/>
      <c r="W15" s="451"/>
      <c r="X15" s="451"/>
      <c r="Y15" s="451"/>
      <c r="Z15" s="451"/>
      <c r="AA15" s="451"/>
      <c r="AB15" s="451"/>
      <c r="AC15" s="451"/>
      <c r="AD15" s="451"/>
      <c r="AE15" s="465"/>
      <c r="AF15" s="510"/>
      <c r="AG15" s="458"/>
      <c r="AH15" s="458"/>
      <c r="AI15" s="458"/>
      <c r="AJ15" s="528"/>
      <c r="AK15" s="463"/>
      <c r="AL15" s="451"/>
      <c r="AM15" s="451"/>
      <c r="AN15" s="451"/>
      <c r="AO15" s="451"/>
      <c r="AP15" s="451"/>
      <c r="AQ15" s="451"/>
      <c r="AR15" s="451"/>
      <c r="AS15" s="451"/>
      <c r="AT15" s="451"/>
      <c r="AU15" s="567"/>
      <c r="AV15" s="567"/>
      <c r="AW15" s="567"/>
      <c r="AX15" s="567"/>
      <c r="AY15" s="590"/>
      <c r="AZ15" s="378"/>
      <c r="BA15" s="378"/>
      <c r="BB15" s="378"/>
      <c r="BC15" s="378"/>
      <c r="BD15" s="378"/>
      <c r="BE15" s="578"/>
      <c r="BF15" s="578"/>
      <c r="BG15" s="578"/>
      <c r="BH15" s="578"/>
      <c r="BI15" s="578"/>
      <c r="BJ15" s="578"/>
      <c r="BK15" s="578"/>
      <c r="BL15" s="578"/>
      <c r="BM15" s="578"/>
      <c r="BN15" s="578"/>
      <c r="BO15" s="578"/>
      <c r="BP15" s="578"/>
      <c r="BQ15" s="373">
        <v>9</v>
      </c>
      <c r="BR15" s="640"/>
      <c r="BS15" s="400"/>
      <c r="BT15" s="420"/>
      <c r="BU15" s="420"/>
      <c r="BV15" s="420"/>
      <c r="BW15" s="420"/>
      <c r="BX15" s="420"/>
      <c r="BY15" s="420"/>
      <c r="BZ15" s="420"/>
      <c r="CA15" s="420"/>
      <c r="CB15" s="420"/>
      <c r="CC15" s="420"/>
      <c r="CD15" s="420"/>
      <c r="CE15" s="420"/>
      <c r="CF15" s="420"/>
      <c r="CG15" s="432"/>
      <c r="CH15" s="445"/>
      <c r="CI15" s="458"/>
      <c r="CJ15" s="458"/>
      <c r="CK15" s="458"/>
      <c r="CL15" s="682"/>
      <c r="CM15" s="445"/>
      <c r="CN15" s="458"/>
      <c r="CO15" s="458"/>
      <c r="CP15" s="458"/>
      <c r="CQ15" s="682"/>
      <c r="CR15" s="445"/>
      <c r="CS15" s="458"/>
      <c r="CT15" s="458"/>
      <c r="CU15" s="458"/>
      <c r="CV15" s="682"/>
      <c r="CW15" s="445"/>
      <c r="CX15" s="458"/>
      <c r="CY15" s="458"/>
      <c r="CZ15" s="458"/>
      <c r="DA15" s="682"/>
      <c r="DB15" s="445"/>
      <c r="DC15" s="458"/>
      <c r="DD15" s="458"/>
      <c r="DE15" s="458"/>
      <c r="DF15" s="682"/>
      <c r="DG15" s="445"/>
      <c r="DH15" s="458"/>
      <c r="DI15" s="458"/>
      <c r="DJ15" s="458"/>
      <c r="DK15" s="682"/>
      <c r="DL15" s="445"/>
      <c r="DM15" s="458"/>
      <c r="DN15" s="458"/>
      <c r="DO15" s="458"/>
      <c r="DP15" s="682"/>
      <c r="DQ15" s="445"/>
      <c r="DR15" s="458"/>
      <c r="DS15" s="458"/>
      <c r="DT15" s="458"/>
      <c r="DU15" s="682"/>
      <c r="DV15" s="400"/>
      <c r="DW15" s="420"/>
      <c r="DX15" s="420"/>
      <c r="DY15" s="420"/>
      <c r="DZ15" s="718"/>
      <c r="EA15" s="578"/>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1"/>
      <c r="S16" s="451"/>
      <c r="T16" s="451"/>
      <c r="U16" s="451"/>
      <c r="V16" s="451"/>
      <c r="W16" s="451"/>
      <c r="X16" s="451"/>
      <c r="Y16" s="451"/>
      <c r="Z16" s="451"/>
      <c r="AA16" s="451"/>
      <c r="AB16" s="451"/>
      <c r="AC16" s="451"/>
      <c r="AD16" s="451"/>
      <c r="AE16" s="465"/>
      <c r="AF16" s="510"/>
      <c r="AG16" s="458"/>
      <c r="AH16" s="458"/>
      <c r="AI16" s="458"/>
      <c r="AJ16" s="528"/>
      <c r="AK16" s="463"/>
      <c r="AL16" s="451"/>
      <c r="AM16" s="451"/>
      <c r="AN16" s="451"/>
      <c r="AO16" s="451"/>
      <c r="AP16" s="451"/>
      <c r="AQ16" s="451"/>
      <c r="AR16" s="451"/>
      <c r="AS16" s="451"/>
      <c r="AT16" s="451"/>
      <c r="AU16" s="567"/>
      <c r="AV16" s="567"/>
      <c r="AW16" s="567"/>
      <c r="AX16" s="567"/>
      <c r="AY16" s="590"/>
      <c r="AZ16" s="378"/>
      <c r="BA16" s="378"/>
      <c r="BB16" s="378"/>
      <c r="BC16" s="378"/>
      <c r="BD16" s="378"/>
      <c r="BE16" s="578"/>
      <c r="BF16" s="578"/>
      <c r="BG16" s="578"/>
      <c r="BH16" s="578"/>
      <c r="BI16" s="578"/>
      <c r="BJ16" s="578"/>
      <c r="BK16" s="578"/>
      <c r="BL16" s="578"/>
      <c r="BM16" s="578"/>
      <c r="BN16" s="578"/>
      <c r="BO16" s="578"/>
      <c r="BP16" s="578"/>
      <c r="BQ16" s="373">
        <v>10</v>
      </c>
      <c r="BR16" s="640"/>
      <c r="BS16" s="400"/>
      <c r="BT16" s="420"/>
      <c r="BU16" s="420"/>
      <c r="BV16" s="420"/>
      <c r="BW16" s="420"/>
      <c r="BX16" s="420"/>
      <c r="BY16" s="420"/>
      <c r="BZ16" s="420"/>
      <c r="CA16" s="420"/>
      <c r="CB16" s="420"/>
      <c r="CC16" s="420"/>
      <c r="CD16" s="420"/>
      <c r="CE16" s="420"/>
      <c r="CF16" s="420"/>
      <c r="CG16" s="432"/>
      <c r="CH16" s="445"/>
      <c r="CI16" s="458"/>
      <c r="CJ16" s="458"/>
      <c r="CK16" s="458"/>
      <c r="CL16" s="682"/>
      <c r="CM16" s="445"/>
      <c r="CN16" s="458"/>
      <c r="CO16" s="458"/>
      <c r="CP16" s="458"/>
      <c r="CQ16" s="682"/>
      <c r="CR16" s="445"/>
      <c r="CS16" s="458"/>
      <c r="CT16" s="458"/>
      <c r="CU16" s="458"/>
      <c r="CV16" s="682"/>
      <c r="CW16" s="445"/>
      <c r="CX16" s="458"/>
      <c r="CY16" s="458"/>
      <c r="CZ16" s="458"/>
      <c r="DA16" s="682"/>
      <c r="DB16" s="445"/>
      <c r="DC16" s="458"/>
      <c r="DD16" s="458"/>
      <c r="DE16" s="458"/>
      <c r="DF16" s="682"/>
      <c r="DG16" s="445"/>
      <c r="DH16" s="458"/>
      <c r="DI16" s="458"/>
      <c r="DJ16" s="458"/>
      <c r="DK16" s="682"/>
      <c r="DL16" s="445"/>
      <c r="DM16" s="458"/>
      <c r="DN16" s="458"/>
      <c r="DO16" s="458"/>
      <c r="DP16" s="682"/>
      <c r="DQ16" s="445"/>
      <c r="DR16" s="458"/>
      <c r="DS16" s="458"/>
      <c r="DT16" s="458"/>
      <c r="DU16" s="682"/>
      <c r="DV16" s="400"/>
      <c r="DW16" s="420"/>
      <c r="DX16" s="420"/>
      <c r="DY16" s="420"/>
      <c r="DZ16" s="718"/>
      <c r="EA16" s="578"/>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1"/>
      <c r="S17" s="451"/>
      <c r="T17" s="451"/>
      <c r="U17" s="451"/>
      <c r="V17" s="451"/>
      <c r="W17" s="451"/>
      <c r="X17" s="451"/>
      <c r="Y17" s="451"/>
      <c r="Z17" s="451"/>
      <c r="AA17" s="451"/>
      <c r="AB17" s="451"/>
      <c r="AC17" s="451"/>
      <c r="AD17" s="451"/>
      <c r="AE17" s="465"/>
      <c r="AF17" s="510"/>
      <c r="AG17" s="458"/>
      <c r="AH17" s="458"/>
      <c r="AI17" s="458"/>
      <c r="AJ17" s="528"/>
      <c r="AK17" s="463"/>
      <c r="AL17" s="451"/>
      <c r="AM17" s="451"/>
      <c r="AN17" s="451"/>
      <c r="AO17" s="451"/>
      <c r="AP17" s="451"/>
      <c r="AQ17" s="451"/>
      <c r="AR17" s="451"/>
      <c r="AS17" s="451"/>
      <c r="AT17" s="451"/>
      <c r="AU17" s="567"/>
      <c r="AV17" s="567"/>
      <c r="AW17" s="567"/>
      <c r="AX17" s="567"/>
      <c r="AY17" s="590"/>
      <c r="AZ17" s="378"/>
      <c r="BA17" s="378"/>
      <c r="BB17" s="378"/>
      <c r="BC17" s="378"/>
      <c r="BD17" s="378"/>
      <c r="BE17" s="578"/>
      <c r="BF17" s="578"/>
      <c r="BG17" s="578"/>
      <c r="BH17" s="578"/>
      <c r="BI17" s="578"/>
      <c r="BJ17" s="578"/>
      <c r="BK17" s="578"/>
      <c r="BL17" s="578"/>
      <c r="BM17" s="578"/>
      <c r="BN17" s="578"/>
      <c r="BO17" s="578"/>
      <c r="BP17" s="578"/>
      <c r="BQ17" s="373">
        <v>11</v>
      </c>
      <c r="BR17" s="640"/>
      <c r="BS17" s="400"/>
      <c r="BT17" s="420"/>
      <c r="BU17" s="420"/>
      <c r="BV17" s="420"/>
      <c r="BW17" s="420"/>
      <c r="BX17" s="420"/>
      <c r="BY17" s="420"/>
      <c r="BZ17" s="420"/>
      <c r="CA17" s="420"/>
      <c r="CB17" s="420"/>
      <c r="CC17" s="420"/>
      <c r="CD17" s="420"/>
      <c r="CE17" s="420"/>
      <c r="CF17" s="420"/>
      <c r="CG17" s="432"/>
      <c r="CH17" s="445"/>
      <c r="CI17" s="458"/>
      <c r="CJ17" s="458"/>
      <c r="CK17" s="458"/>
      <c r="CL17" s="682"/>
      <c r="CM17" s="445"/>
      <c r="CN17" s="458"/>
      <c r="CO17" s="458"/>
      <c r="CP17" s="458"/>
      <c r="CQ17" s="682"/>
      <c r="CR17" s="445"/>
      <c r="CS17" s="458"/>
      <c r="CT17" s="458"/>
      <c r="CU17" s="458"/>
      <c r="CV17" s="682"/>
      <c r="CW17" s="445"/>
      <c r="CX17" s="458"/>
      <c r="CY17" s="458"/>
      <c r="CZ17" s="458"/>
      <c r="DA17" s="682"/>
      <c r="DB17" s="445"/>
      <c r="DC17" s="458"/>
      <c r="DD17" s="458"/>
      <c r="DE17" s="458"/>
      <c r="DF17" s="682"/>
      <c r="DG17" s="445"/>
      <c r="DH17" s="458"/>
      <c r="DI17" s="458"/>
      <c r="DJ17" s="458"/>
      <c r="DK17" s="682"/>
      <c r="DL17" s="445"/>
      <c r="DM17" s="458"/>
      <c r="DN17" s="458"/>
      <c r="DO17" s="458"/>
      <c r="DP17" s="682"/>
      <c r="DQ17" s="445"/>
      <c r="DR17" s="458"/>
      <c r="DS17" s="458"/>
      <c r="DT17" s="458"/>
      <c r="DU17" s="682"/>
      <c r="DV17" s="400"/>
      <c r="DW17" s="420"/>
      <c r="DX17" s="420"/>
      <c r="DY17" s="420"/>
      <c r="DZ17" s="718"/>
      <c r="EA17" s="578"/>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1"/>
      <c r="S18" s="451"/>
      <c r="T18" s="451"/>
      <c r="U18" s="451"/>
      <c r="V18" s="451"/>
      <c r="W18" s="451"/>
      <c r="X18" s="451"/>
      <c r="Y18" s="451"/>
      <c r="Z18" s="451"/>
      <c r="AA18" s="451"/>
      <c r="AB18" s="451"/>
      <c r="AC18" s="451"/>
      <c r="AD18" s="451"/>
      <c r="AE18" s="465"/>
      <c r="AF18" s="510"/>
      <c r="AG18" s="458"/>
      <c r="AH18" s="458"/>
      <c r="AI18" s="458"/>
      <c r="AJ18" s="528"/>
      <c r="AK18" s="463"/>
      <c r="AL18" s="451"/>
      <c r="AM18" s="451"/>
      <c r="AN18" s="451"/>
      <c r="AO18" s="451"/>
      <c r="AP18" s="451"/>
      <c r="AQ18" s="451"/>
      <c r="AR18" s="451"/>
      <c r="AS18" s="451"/>
      <c r="AT18" s="451"/>
      <c r="AU18" s="567"/>
      <c r="AV18" s="567"/>
      <c r="AW18" s="567"/>
      <c r="AX18" s="567"/>
      <c r="AY18" s="590"/>
      <c r="AZ18" s="378"/>
      <c r="BA18" s="378"/>
      <c r="BB18" s="378"/>
      <c r="BC18" s="378"/>
      <c r="BD18" s="378"/>
      <c r="BE18" s="578"/>
      <c r="BF18" s="578"/>
      <c r="BG18" s="578"/>
      <c r="BH18" s="578"/>
      <c r="BI18" s="578"/>
      <c r="BJ18" s="578"/>
      <c r="BK18" s="578"/>
      <c r="BL18" s="578"/>
      <c r="BM18" s="578"/>
      <c r="BN18" s="578"/>
      <c r="BO18" s="578"/>
      <c r="BP18" s="578"/>
      <c r="BQ18" s="373">
        <v>12</v>
      </c>
      <c r="BR18" s="640"/>
      <c r="BS18" s="400"/>
      <c r="BT18" s="420"/>
      <c r="BU18" s="420"/>
      <c r="BV18" s="420"/>
      <c r="BW18" s="420"/>
      <c r="BX18" s="420"/>
      <c r="BY18" s="420"/>
      <c r="BZ18" s="420"/>
      <c r="CA18" s="420"/>
      <c r="CB18" s="420"/>
      <c r="CC18" s="420"/>
      <c r="CD18" s="420"/>
      <c r="CE18" s="420"/>
      <c r="CF18" s="420"/>
      <c r="CG18" s="432"/>
      <c r="CH18" s="445"/>
      <c r="CI18" s="458"/>
      <c r="CJ18" s="458"/>
      <c r="CK18" s="458"/>
      <c r="CL18" s="682"/>
      <c r="CM18" s="445"/>
      <c r="CN18" s="458"/>
      <c r="CO18" s="458"/>
      <c r="CP18" s="458"/>
      <c r="CQ18" s="682"/>
      <c r="CR18" s="445"/>
      <c r="CS18" s="458"/>
      <c r="CT18" s="458"/>
      <c r="CU18" s="458"/>
      <c r="CV18" s="682"/>
      <c r="CW18" s="445"/>
      <c r="CX18" s="458"/>
      <c r="CY18" s="458"/>
      <c r="CZ18" s="458"/>
      <c r="DA18" s="682"/>
      <c r="DB18" s="445"/>
      <c r="DC18" s="458"/>
      <c r="DD18" s="458"/>
      <c r="DE18" s="458"/>
      <c r="DF18" s="682"/>
      <c r="DG18" s="445"/>
      <c r="DH18" s="458"/>
      <c r="DI18" s="458"/>
      <c r="DJ18" s="458"/>
      <c r="DK18" s="682"/>
      <c r="DL18" s="445"/>
      <c r="DM18" s="458"/>
      <c r="DN18" s="458"/>
      <c r="DO18" s="458"/>
      <c r="DP18" s="682"/>
      <c r="DQ18" s="445"/>
      <c r="DR18" s="458"/>
      <c r="DS18" s="458"/>
      <c r="DT18" s="458"/>
      <c r="DU18" s="682"/>
      <c r="DV18" s="400"/>
      <c r="DW18" s="420"/>
      <c r="DX18" s="420"/>
      <c r="DY18" s="420"/>
      <c r="DZ18" s="718"/>
      <c r="EA18" s="578"/>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1"/>
      <c r="S19" s="451"/>
      <c r="T19" s="451"/>
      <c r="U19" s="451"/>
      <c r="V19" s="451"/>
      <c r="W19" s="451"/>
      <c r="X19" s="451"/>
      <c r="Y19" s="451"/>
      <c r="Z19" s="451"/>
      <c r="AA19" s="451"/>
      <c r="AB19" s="451"/>
      <c r="AC19" s="451"/>
      <c r="AD19" s="451"/>
      <c r="AE19" s="465"/>
      <c r="AF19" s="510"/>
      <c r="AG19" s="458"/>
      <c r="AH19" s="458"/>
      <c r="AI19" s="458"/>
      <c r="AJ19" s="528"/>
      <c r="AK19" s="463"/>
      <c r="AL19" s="451"/>
      <c r="AM19" s="451"/>
      <c r="AN19" s="451"/>
      <c r="AO19" s="451"/>
      <c r="AP19" s="451"/>
      <c r="AQ19" s="451"/>
      <c r="AR19" s="451"/>
      <c r="AS19" s="451"/>
      <c r="AT19" s="451"/>
      <c r="AU19" s="567"/>
      <c r="AV19" s="567"/>
      <c r="AW19" s="567"/>
      <c r="AX19" s="567"/>
      <c r="AY19" s="590"/>
      <c r="AZ19" s="378"/>
      <c r="BA19" s="378"/>
      <c r="BB19" s="378"/>
      <c r="BC19" s="378"/>
      <c r="BD19" s="378"/>
      <c r="BE19" s="578"/>
      <c r="BF19" s="578"/>
      <c r="BG19" s="578"/>
      <c r="BH19" s="578"/>
      <c r="BI19" s="578"/>
      <c r="BJ19" s="578"/>
      <c r="BK19" s="578"/>
      <c r="BL19" s="578"/>
      <c r="BM19" s="578"/>
      <c r="BN19" s="578"/>
      <c r="BO19" s="578"/>
      <c r="BP19" s="578"/>
      <c r="BQ19" s="373">
        <v>13</v>
      </c>
      <c r="BR19" s="640"/>
      <c r="BS19" s="400"/>
      <c r="BT19" s="420"/>
      <c r="BU19" s="420"/>
      <c r="BV19" s="420"/>
      <c r="BW19" s="420"/>
      <c r="BX19" s="420"/>
      <c r="BY19" s="420"/>
      <c r="BZ19" s="420"/>
      <c r="CA19" s="420"/>
      <c r="CB19" s="420"/>
      <c r="CC19" s="420"/>
      <c r="CD19" s="420"/>
      <c r="CE19" s="420"/>
      <c r="CF19" s="420"/>
      <c r="CG19" s="432"/>
      <c r="CH19" s="445"/>
      <c r="CI19" s="458"/>
      <c r="CJ19" s="458"/>
      <c r="CK19" s="458"/>
      <c r="CL19" s="682"/>
      <c r="CM19" s="445"/>
      <c r="CN19" s="458"/>
      <c r="CO19" s="458"/>
      <c r="CP19" s="458"/>
      <c r="CQ19" s="682"/>
      <c r="CR19" s="445"/>
      <c r="CS19" s="458"/>
      <c r="CT19" s="458"/>
      <c r="CU19" s="458"/>
      <c r="CV19" s="682"/>
      <c r="CW19" s="445"/>
      <c r="CX19" s="458"/>
      <c r="CY19" s="458"/>
      <c r="CZ19" s="458"/>
      <c r="DA19" s="682"/>
      <c r="DB19" s="445"/>
      <c r="DC19" s="458"/>
      <c r="DD19" s="458"/>
      <c r="DE19" s="458"/>
      <c r="DF19" s="682"/>
      <c r="DG19" s="445"/>
      <c r="DH19" s="458"/>
      <c r="DI19" s="458"/>
      <c r="DJ19" s="458"/>
      <c r="DK19" s="682"/>
      <c r="DL19" s="445"/>
      <c r="DM19" s="458"/>
      <c r="DN19" s="458"/>
      <c r="DO19" s="458"/>
      <c r="DP19" s="682"/>
      <c r="DQ19" s="445"/>
      <c r="DR19" s="458"/>
      <c r="DS19" s="458"/>
      <c r="DT19" s="458"/>
      <c r="DU19" s="682"/>
      <c r="DV19" s="400"/>
      <c r="DW19" s="420"/>
      <c r="DX19" s="420"/>
      <c r="DY19" s="420"/>
      <c r="DZ19" s="718"/>
      <c r="EA19" s="578"/>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1"/>
      <c r="S20" s="451"/>
      <c r="T20" s="451"/>
      <c r="U20" s="451"/>
      <c r="V20" s="451"/>
      <c r="W20" s="451"/>
      <c r="X20" s="451"/>
      <c r="Y20" s="451"/>
      <c r="Z20" s="451"/>
      <c r="AA20" s="451"/>
      <c r="AB20" s="451"/>
      <c r="AC20" s="451"/>
      <c r="AD20" s="451"/>
      <c r="AE20" s="465"/>
      <c r="AF20" s="510"/>
      <c r="AG20" s="458"/>
      <c r="AH20" s="458"/>
      <c r="AI20" s="458"/>
      <c r="AJ20" s="528"/>
      <c r="AK20" s="463"/>
      <c r="AL20" s="451"/>
      <c r="AM20" s="451"/>
      <c r="AN20" s="451"/>
      <c r="AO20" s="451"/>
      <c r="AP20" s="451"/>
      <c r="AQ20" s="451"/>
      <c r="AR20" s="451"/>
      <c r="AS20" s="451"/>
      <c r="AT20" s="451"/>
      <c r="AU20" s="567"/>
      <c r="AV20" s="567"/>
      <c r="AW20" s="567"/>
      <c r="AX20" s="567"/>
      <c r="AY20" s="590"/>
      <c r="AZ20" s="378"/>
      <c r="BA20" s="378"/>
      <c r="BB20" s="378"/>
      <c r="BC20" s="378"/>
      <c r="BD20" s="378"/>
      <c r="BE20" s="578"/>
      <c r="BF20" s="578"/>
      <c r="BG20" s="578"/>
      <c r="BH20" s="578"/>
      <c r="BI20" s="578"/>
      <c r="BJ20" s="578"/>
      <c r="BK20" s="578"/>
      <c r="BL20" s="578"/>
      <c r="BM20" s="578"/>
      <c r="BN20" s="578"/>
      <c r="BO20" s="578"/>
      <c r="BP20" s="578"/>
      <c r="BQ20" s="373">
        <v>14</v>
      </c>
      <c r="BR20" s="640"/>
      <c r="BS20" s="400"/>
      <c r="BT20" s="420"/>
      <c r="BU20" s="420"/>
      <c r="BV20" s="420"/>
      <c r="BW20" s="420"/>
      <c r="BX20" s="420"/>
      <c r="BY20" s="420"/>
      <c r="BZ20" s="420"/>
      <c r="CA20" s="420"/>
      <c r="CB20" s="420"/>
      <c r="CC20" s="420"/>
      <c r="CD20" s="420"/>
      <c r="CE20" s="420"/>
      <c r="CF20" s="420"/>
      <c r="CG20" s="432"/>
      <c r="CH20" s="445"/>
      <c r="CI20" s="458"/>
      <c r="CJ20" s="458"/>
      <c r="CK20" s="458"/>
      <c r="CL20" s="682"/>
      <c r="CM20" s="445"/>
      <c r="CN20" s="458"/>
      <c r="CO20" s="458"/>
      <c r="CP20" s="458"/>
      <c r="CQ20" s="682"/>
      <c r="CR20" s="445"/>
      <c r="CS20" s="458"/>
      <c r="CT20" s="458"/>
      <c r="CU20" s="458"/>
      <c r="CV20" s="682"/>
      <c r="CW20" s="445"/>
      <c r="CX20" s="458"/>
      <c r="CY20" s="458"/>
      <c r="CZ20" s="458"/>
      <c r="DA20" s="682"/>
      <c r="DB20" s="445"/>
      <c r="DC20" s="458"/>
      <c r="DD20" s="458"/>
      <c r="DE20" s="458"/>
      <c r="DF20" s="682"/>
      <c r="DG20" s="445"/>
      <c r="DH20" s="458"/>
      <c r="DI20" s="458"/>
      <c r="DJ20" s="458"/>
      <c r="DK20" s="682"/>
      <c r="DL20" s="445"/>
      <c r="DM20" s="458"/>
      <c r="DN20" s="458"/>
      <c r="DO20" s="458"/>
      <c r="DP20" s="682"/>
      <c r="DQ20" s="445"/>
      <c r="DR20" s="458"/>
      <c r="DS20" s="458"/>
      <c r="DT20" s="458"/>
      <c r="DU20" s="682"/>
      <c r="DV20" s="400"/>
      <c r="DW20" s="420"/>
      <c r="DX20" s="420"/>
      <c r="DY20" s="420"/>
      <c r="DZ20" s="718"/>
      <c r="EA20" s="578"/>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1"/>
      <c r="S21" s="451"/>
      <c r="T21" s="451"/>
      <c r="U21" s="451"/>
      <c r="V21" s="451"/>
      <c r="W21" s="451"/>
      <c r="X21" s="451"/>
      <c r="Y21" s="451"/>
      <c r="Z21" s="451"/>
      <c r="AA21" s="451"/>
      <c r="AB21" s="451"/>
      <c r="AC21" s="451"/>
      <c r="AD21" s="451"/>
      <c r="AE21" s="465"/>
      <c r="AF21" s="510"/>
      <c r="AG21" s="458"/>
      <c r="AH21" s="458"/>
      <c r="AI21" s="458"/>
      <c r="AJ21" s="528"/>
      <c r="AK21" s="463"/>
      <c r="AL21" s="451"/>
      <c r="AM21" s="451"/>
      <c r="AN21" s="451"/>
      <c r="AO21" s="451"/>
      <c r="AP21" s="451"/>
      <c r="AQ21" s="451"/>
      <c r="AR21" s="451"/>
      <c r="AS21" s="451"/>
      <c r="AT21" s="451"/>
      <c r="AU21" s="567"/>
      <c r="AV21" s="567"/>
      <c r="AW21" s="567"/>
      <c r="AX21" s="567"/>
      <c r="AY21" s="590"/>
      <c r="AZ21" s="378"/>
      <c r="BA21" s="378"/>
      <c r="BB21" s="378"/>
      <c r="BC21" s="378"/>
      <c r="BD21" s="378"/>
      <c r="BE21" s="578"/>
      <c r="BF21" s="578"/>
      <c r="BG21" s="578"/>
      <c r="BH21" s="578"/>
      <c r="BI21" s="578"/>
      <c r="BJ21" s="578"/>
      <c r="BK21" s="578"/>
      <c r="BL21" s="578"/>
      <c r="BM21" s="578"/>
      <c r="BN21" s="578"/>
      <c r="BO21" s="578"/>
      <c r="BP21" s="578"/>
      <c r="BQ21" s="373">
        <v>15</v>
      </c>
      <c r="BR21" s="640"/>
      <c r="BS21" s="400"/>
      <c r="BT21" s="420"/>
      <c r="BU21" s="420"/>
      <c r="BV21" s="420"/>
      <c r="BW21" s="420"/>
      <c r="BX21" s="420"/>
      <c r="BY21" s="420"/>
      <c r="BZ21" s="420"/>
      <c r="CA21" s="420"/>
      <c r="CB21" s="420"/>
      <c r="CC21" s="420"/>
      <c r="CD21" s="420"/>
      <c r="CE21" s="420"/>
      <c r="CF21" s="420"/>
      <c r="CG21" s="432"/>
      <c r="CH21" s="445"/>
      <c r="CI21" s="458"/>
      <c r="CJ21" s="458"/>
      <c r="CK21" s="458"/>
      <c r="CL21" s="682"/>
      <c r="CM21" s="445"/>
      <c r="CN21" s="458"/>
      <c r="CO21" s="458"/>
      <c r="CP21" s="458"/>
      <c r="CQ21" s="682"/>
      <c r="CR21" s="445"/>
      <c r="CS21" s="458"/>
      <c r="CT21" s="458"/>
      <c r="CU21" s="458"/>
      <c r="CV21" s="682"/>
      <c r="CW21" s="445"/>
      <c r="CX21" s="458"/>
      <c r="CY21" s="458"/>
      <c r="CZ21" s="458"/>
      <c r="DA21" s="682"/>
      <c r="DB21" s="445"/>
      <c r="DC21" s="458"/>
      <c r="DD21" s="458"/>
      <c r="DE21" s="458"/>
      <c r="DF21" s="682"/>
      <c r="DG21" s="445"/>
      <c r="DH21" s="458"/>
      <c r="DI21" s="458"/>
      <c r="DJ21" s="458"/>
      <c r="DK21" s="682"/>
      <c r="DL21" s="445"/>
      <c r="DM21" s="458"/>
      <c r="DN21" s="458"/>
      <c r="DO21" s="458"/>
      <c r="DP21" s="682"/>
      <c r="DQ21" s="445"/>
      <c r="DR21" s="458"/>
      <c r="DS21" s="458"/>
      <c r="DT21" s="458"/>
      <c r="DU21" s="682"/>
      <c r="DV21" s="400"/>
      <c r="DW21" s="420"/>
      <c r="DX21" s="420"/>
      <c r="DY21" s="420"/>
      <c r="DZ21" s="718"/>
      <c r="EA21" s="578"/>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2"/>
      <c r="S22" s="452"/>
      <c r="T22" s="452"/>
      <c r="U22" s="452"/>
      <c r="V22" s="452"/>
      <c r="W22" s="452"/>
      <c r="X22" s="452"/>
      <c r="Y22" s="452"/>
      <c r="Z22" s="452"/>
      <c r="AA22" s="452"/>
      <c r="AB22" s="452"/>
      <c r="AC22" s="452"/>
      <c r="AD22" s="452"/>
      <c r="AE22" s="496"/>
      <c r="AF22" s="510"/>
      <c r="AG22" s="458"/>
      <c r="AH22" s="458"/>
      <c r="AI22" s="458"/>
      <c r="AJ22" s="528"/>
      <c r="AK22" s="535"/>
      <c r="AL22" s="452"/>
      <c r="AM22" s="452"/>
      <c r="AN22" s="452"/>
      <c r="AO22" s="452"/>
      <c r="AP22" s="452"/>
      <c r="AQ22" s="452"/>
      <c r="AR22" s="452"/>
      <c r="AS22" s="452"/>
      <c r="AT22" s="452"/>
      <c r="AU22" s="568"/>
      <c r="AV22" s="568"/>
      <c r="AW22" s="568"/>
      <c r="AX22" s="568"/>
      <c r="AY22" s="591"/>
      <c r="AZ22" s="596" t="s">
        <v>460</v>
      </c>
      <c r="BA22" s="596"/>
      <c r="BB22" s="596"/>
      <c r="BC22" s="596"/>
      <c r="BD22" s="608"/>
      <c r="BE22" s="578"/>
      <c r="BF22" s="578"/>
      <c r="BG22" s="578"/>
      <c r="BH22" s="578"/>
      <c r="BI22" s="578"/>
      <c r="BJ22" s="578"/>
      <c r="BK22" s="578"/>
      <c r="BL22" s="578"/>
      <c r="BM22" s="578"/>
      <c r="BN22" s="578"/>
      <c r="BO22" s="578"/>
      <c r="BP22" s="578"/>
      <c r="BQ22" s="373">
        <v>16</v>
      </c>
      <c r="BR22" s="640"/>
      <c r="BS22" s="400"/>
      <c r="BT22" s="420"/>
      <c r="BU22" s="420"/>
      <c r="BV22" s="420"/>
      <c r="BW22" s="420"/>
      <c r="BX22" s="420"/>
      <c r="BY22" s="420"/>
      <c r="BZ22" s="420"/>
      <c r="CA22" s="420"/>
      <c r="CB22" s="420"/>
      <c r="CC22" s="420"/>
      <c r="CD22" s="420"/>
      <c r="CE22" s="420"/>
      <c r="CF22" s="420"/>
      <c r="CG22" s="432"/>
      <c r="CH22" s="445"/>
      <c r="CI22" s="458"/>
      <c r="CJ22" s="458"/>
      <c r="CK22" s="458"/>
      <c r="CL22" s="682"/>
      <c r="CM22" s="445"/>
      <c r="CN22" s="458"/>
      <c r="CO22" s="458"/>
      <c r="CP22" s="458"/>
      <c r="CQ22" s="682"/>
      <c r="CR22" s="445"/>
      <c r="CS22" s="458"/>
      <c r="CT22" s="458"/>
      <c r="CU22" s="458"/>
      <c r="CV22" s="682"/>
      <c r="CW22" s="445"/>
      <c r="CX22" s="458"/>
      <c r="CY22" s="458"/>
      <c r="CZ22" s="458"/>
      <c r="DA22" s="682"/>
      <c r="DB22" s="445"/>
      <c r="DC22" s="458"/>
      <c r="DD22" s="458"/>
      <c r="DE22" s="458"/>
      <c r="DF22" s="682"/>
      <c r="DG22" s="445"/>
      <c r="DH22" s="458"/>
      <c r="DI22" s="458"/>
      <c r="DJ22" s="458"/>
      <c r="DK22" s="682"/>
      <c r="DL22" s="445"/>
      <c r="DM22" s="458"/>
      <c r="DN22" s="458"/>
      <c r="DO22" s="458"/>
      <c r="DP22" s="682"/>
      <c r="DQ22" s="445"/>
      <c r="DR22" s="458"/>
      <c r="DS22" s="458"/>
      <c r="DT22" s="458"/>
      <c r="DU22" s="682"/>
      <c r="DV22" s="400"/>
      <c r="DW22" s="420"/>
      <c r="DX22" s="420"/>
      <c r="DY22" s="420"/>
      <c r="DZ22" s="718"/>
      <c r="EA22" s="578"/>
    </row>
    <row r="23" spans="1:131" s="364" customFormat="1" ht="26.25" customHeight="1">
      <c r="A23" s="374" t="s">
        <v>246</v>
      </c>
      <c r="B23" s="401" t="s">
        <v>303</v>
      </c>
      <c r="C23" s="421"/>
      <c r="D23" s="421"/>
      <c r="E23" s="421"/>
      <c r="F23" s="421"/>
      <c r="G23" s="421"/>
      <c r="H23" s="421"/>
      <c r="I23" s="421"/>
      <c r="J23" s="421"/>
      <c r="K23" s="421"/>
      <c r="L23" s="421"/>
      <c r="M23" s="421"/>
      <c r="N23" s="421"/>
      <c r="O23" s="421"/>
      <c r="P23" s="433"/>
      <c r="Q23" s="440">
        <v>35582</v>
      </c>
      <c r="R23" s="453"/>
      <c r="S23" s="453"/>
      <c r="T23" s="453"/>
      <c r="U23" s="453"/>
      <c r="V23" s="453">
        <v>34190</v>
      </c>
      <c r="W23" s="453"/>
      <c r="X23" s="453"/>
      <c r="Y23" s="453"/>
      <c r="Z23" s="453"/>
      <c r="AA23" s="453">
        <v>1392</v>
      </c>
      <c r="AB23" s="453"/>
      <c r="AC23" s="453"/>
      <c r="AD23" s="453"/>
      <c r="AE23" s="497"/>
      <c r="AF23" s="511">
        <v>1211</v>
      </c>
      <c r="AG23" s="453"/>
      <c r="AH23" s="453"/>
      <c r="AI23" s="453"/>
      <c r="AJ23" s="529"/>
      <c r="AK23" s="536"/>
      <c r="AL23" s="456"/>
      <c r="AM23" s="456"/>
      <c r="AN23" s="456"/>
      <c r="AO23" s="456"/>
      <c r="AP23" s="453">
        <v>44812</v>
      </c>
      <c r="AQ23" s="453"/>
      <c r="AR23" s="453"/>
      <c r="AS23" s="453"/>
      <c r="AT23" s="453"/>
      <c r="AU23" s="569"/>
      <c r="AV23" s="569"/>
      <c r="AW23" s="569"/>
      <c r="AX23" s="569"/>
      <c r="AY23" s="592"/>
      <c r="AZ23" s="597" t="s">
        <v>202</v>
      </c>
      <c r="BA23" s="606"/>
      <c r="BB23" s="606"/>
      <c r="BC23" s="606"/>
      <c r="BD23" s="609"/>
      <c r="BE23" s="578"/>
      <c r="BF23" s="578"/>
      <c r="BG23" s="578"/>
      <c r="BH23" s="578"/>
      <c r="BI23" s="578"/>
      <c r="BJ23" s="578"/>
      <c r="BK23" s="578"/>
      <c r="BL23" s="578"/>
      <c r="BM23" s="578"/>
      <c r="BN23" s="578"/>
      <c r="BO23" s="578"/>
      <c r="BP23" s="578"/>
      <c r="BQ23" s="373">
        <v>17</v>
      </c>
      <c r="BR23" s="640"/>
      <c r="BS23" s="400"/>
      <c r="BT23" s="420"/>
      <c r="BU23" s="420"/>
      <c r="BV23" s="420"/>
      <c r="BW23" s="420"/>
      <c r="BX23" s="420"/>
      <c r="BY23" s="420"/>
      <c r="BZ23" s="420"/>
      <c r="CA23" s="420"/>
      <c r="CB23" s="420"/>
      <c r="CC23" s="420"/>
      <c r="CD23" s="420"/>
      <c r="CE23" s="420"/>
      <c r="CF23" s="420"/>
      <c r="CG23" s="432"/>
      <c r="CH23" s="445"/>
      <c r="CI23" s="458"/>
      <c r="CJ23" s="458"/>
      <c r="CK23" s="458"/>
      <c r="CL23" s="682"/>
      <c r="CM23" s="445"/>
      <c r="CN23" s="458"/>
      <c r="CO23" s="458"/>
      <c r="CP23" s="458"/>
      <c r="CQ23" s="682"/>
      <c r="CR23" s="445"/>
      <c r="CS23" s="458"/>
      <c r="CT23" s="458"/>
      <c r="CU23" s="458"/>
      <c r="CV23" s="682"/>
      <c r="CW23" s="445"/>
      <c r="CX23" s="458"/>
      <c r="CY23" s="458"/>
      <c r="CZ23" s="458"/>
      <c r="DA23" s="682"/>
      <c r="DB23" s="445"/>
      <c r="DC23" s="458"/>
      <c r="DD23" s="458"/>
      <c r="DE23" s="458"/>
      <c r="DF23" s="682"/>
      <c r="DG23" s="445"/>
      <c r="DH23" s="458"/>
      <c r="DI23" s="458"/>
      <c r="DJ23" s="458"/>
      <c r="DK23" s="682"/>
      <c r="DL23" s="445"/>
      <c r="DM23" s="458"/>
      <c r="DN23" s="458"/>
      <c r="DO23" s="458"/>
      <c r="DP23" s="682"/>
      <c r="DQ23" s="445"/>
      <c r="DR23" s="458"/>
      <c r="DS23" s="458"/>
      <c r="DT23" s="458"/>
      <c r="DU23" s="682"/>
      <c r="DV23" s="400"/>
      <c r="DW23" s="420"/>
      <c r="DX23" s="420"/>
      <c r="DY23" s="420"/>
      <c r="DZ23" s="718"/>
      <c r="EA23" s="578"/>
    </row>
    <row r="24" spans="1:131" s="364" customFormat="1" ht="26.25" customHeight="1">
      <c r="A24" s="375" t="s">
        <v>388</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8"/>
      <c r="BF24" s="578"/>
      <c r="BG24" s="578"/>
      <c r="BH24" s="578"/>
      <c r="BI24" s="578"/>
      <c r="BJ24" s="578"/>
      <c r="BK24" s="578"/>
      <c r="BL24" s="578"/>
      <c r="BM24" s="578"/>
      <c r="BN24" s="578"/>
      <c r="BO24" s="578"/>
      <c r="BP24" s="578"/>
      <c r="BQ24" s="373">
        <v>18</v>
      </c>
      <c r="BR24" s="640"/>
      <c r="BS24" s="400"/>
      <c r="BT24" s="420"/>
      <c r="BU24" s="420"/>
      <c r="BV24" s="420"/>
      <c r="BW24" s="420"/>
      <c r="BX24" s="420"/>
      <c r="BY24" s="420"/>
      <c r="BZ24" s="420"/>
      <c r="CA24" s="420"/>
      <c r="CB24" s="420"/>
      <c r="CC24" s="420"/>
      <c r="CD24" s="420"/>
      <c r="CE24" s="420"/>
      <c r="CF24" s="420"/>
      <c r="CG24" s="432"/>
      <c r="CH24" s="445"/>
      <c r="CI24" s="458"/>
      <c r="CJ24" s="458"/>
      <c r="CK24" s="458"/>
      <c r="CL24" s="682"/>
      <c r="CM24" s="445"/>
      <c r="CN24" s="458"/>
      <c r="CO24" s="458"/>
      <c r="CP24" s="458"/>
      <c r="CQ24" s="682"/>
      <c r="CR24" s="445"/>
      <c r="CS24" s="458"/>
      <c r="CT24" s="458"/>
      <c r="CU24" s="458"/>
      <c r="CV24" s="682"/>
      <c r="CW24" s="445"/>
      <c r="CX24" s="458"/>
      <c r="CY24" s="458"/>
      <c r="CZ24" s="458"/>
      <c r="DA24" s="682"/>
      <c r="DB24" s="445"/>
      <c r="DC24" s="458"/>
      <c r="DD24" s="458"/>
      <c r="DE24" s="458"/>
      <c r="DF24" s="682"/>
      <c r="DG24" s="445"/>
      <c r="DH24" s="458"/>
      <c r="DI24" s="458"/>
      <c r="DJ24" s="458"/>
      <c r="DK24" s="682"/>
      <c r="DL24" s="445"/>
      <c r="DM24" s="458"/>
      <c r="DN24" s="458"/>
      <c r="DO24" s="458"/>
      <c r="DP24" s="682"/>
      <c r="DQ24" s="445"/>
      <c r="DR24" s="458"/>
      <c r="DS24" s="458"/>
      <c r="DT24" s="458"/>
      <c r="DU24" s="682"/>
      <c r="DV24" s="400"/>
      <c r="DW24" s="420"/>
      <c r="DX24" s="420"/>
      <c r="DY24" s="420"/>
      <c r="DZ24" s="718"/>
      <c r="EA24" s="578"/>
    </row>
    <row r="25" spans="1:131" ht="26.25" customHeight="1">
      <c r="A25" s="369" t="s">
        <v>421</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40"/>
      <c r="BS25" s="400"/>
      <c r="BT25" s="420"/>
      <c r="BU25" s="420"/>
      <c r="BV25" s="420"/>
      <c r="BW25" s="420"/>
      <c r="BX25" s="420"/>
      <c r="BY25" s="420"/>
      <c r="BZ25" s="420"/>
      <c r="CA25" s="420"/>
      <c r="CB25" s="420"/>
      <c r="CC25" s="420"/>
      <c r="CD25" s="420"/>
      <c r="CE25" s="420"/>
      <c r="CF25" s="420"/>
      <c r="CG25" s="432"/>
      <c r="CH25" s="445"/>
      <c r="CI25" s="458"/>
      <c r="CJ25" s="458"/>
      <c r="CK25" s="458"/>
      <c r="CL25" s="682"/>
      <c r="CM25" s="445"/>
      <c r="CN25" s="458"/>
      <c r="CO25" s="458"/>
      <c r="CP25" s="458"/>
      <c r="CQ25" s="682"/>
      <c r="CR25" s="445"/>
      <c r="CS25" s="458"/>
      <c r="CT25" s="458"/>
      <c r="CU25" s="458"/>
      <c r="CV25" s="682"/>
      <c r="CW25" s="445"/>
      <c r="CX25" s="458"/>
      <c r="CY25" s="458"/>
      <c r="CZ25" s="458"/>
      <c r="DA25" s="682"/>
      <c r="DB25" s="445"/>
      <c r="DC25" s="458"/>
      <c r="DD25" s="458"/>
      <c r="DE25" s="458"/>
      <c r="DF25" s="682"/>
      <c r="DG25" s="445"/>
      <c r="DH25" s="458"/>
      <c r="DI25" s="458"/>
      <c r="DJ25" s="458"/>
      <c r="DK25" s="682"/>
      <c r="DL25" s="445"/>
      <c r="DM25" s="458"/>
      <c r="DN25" s="458"/>
      <c r="DO25" s="458"/>
      <c r="DP25" s="682"/>
      <c r="DQ25" s="445"/>
      <c r="DR25" s="458"/>
      <c r="DS25" s="458"/>
      <c r="DT25" s="458"/>
      <c r="DU25" s="682"/>
      <c r="DV25" s="400"/>
      <c r="DW25" s="420"/>
      <c r="DX25" s="420"/>
      <c r="DY25" s="420"/>
      <c r="DZ25" s="718"/>
      <c r="EA25" s="365"/>
    </row>
    <row r="26" spans="1:131" ht="26.25" customHeight="1">
      <c r="A26" s="370" t="s">
        <v>442</v>
      </c>
      <c r="B26" s="397"/>
      <c r="C26" s="397"/>
      <c r="D26" s="397"/>
      <c r="E26" s="397"/>
      <c r="F26" s="397"/>
      <c r="G26" s="397"/>
      <c r="H26" s="397"/>
      <c r="I26" s="397"/>
      <c r="J26" s="397"/>
      <c r="K26" s="397"/>
      <c r="L26" s="397"/>
      <c r="M26" s="397"/>
      <c r="N26" s="397"/>
      <c r="O26" s="397"/>
      <c r="P26" s="429"/>
      <c r="Q26" s="435" t="s">
        <v>462</v>
      </c>
      <c r="R26" s="448"/>
      <c r="S26" s="448"/>
      <c r="T26" s="448"/>
      <c r="U26" s="460"/>
      <c r="V26" s="435" t="s">
        <v>463</v>
      </c>
      <c r="W26" s="448"/>
      <c r="X26" s="448"/>
      <c r="Y26" s="448"/>
      <c r="Z26" s="460"/>
      <c r="AA26" s="435" t="s">
        <v>464</v>
      </c>
      <c r="AB26" s="448"/>
      <c r="AC26" s="448"/>
      <c r="AD26" s="448"/>
      <c r="AE26" s="448"/>
      <c r="AF26" s="512" t="s">
        <v>242</v>
      </c>
      <c r="AG26" s="523"/>
      <c r="AH26" s="523"/>
      <c r="AI26" s="523"/>
      <c r="AJ26" s="530"/>
      <c r="AK26" s="448" t="s">
        <v>392</v>
      </c>
      <c r="AL26" s="448"/>
      <c r="AM26" s="448"/>
      <c r="AN26" s="448"/>
      <c r="AO26" s="460"/>
      <c r="AP26" s="435" t="s">
        <v>359</v>
      </c>
      <c r="AQ26" s="448"/>
      <c r="AR26" s="448"/>
      <c r="AS26" s="448"/>
      <c r="AT26" s="460"/>
      <c r="AU26" s="435" t="s">
        <v>465</v>
      </c>
      <c r="AV26" s="448"/>
      <c r="AW26" s="448"/>
      <c r="AX26" s="448"/>
      <c r="AY26" s="460"/>
      <c r="AZ26" s="435" t="s">
        <v>466</v>
      </c>
      <c r="BA26" s="448"/>
      <c r="BB26" s="448"/>
      <c r="BC26" s="448"/>
      <c r="BD26" s="460"/>
      <c r="BE26" s="435" t="s">
        <v>449</v>
      </c>
      <c r="BF26" s="448"/>
      <c r="BG26" s="448"/>
      <c r="BH26" s="448"/>
      <c r="BI26" s="525"/>
      <c r="BJ26" s="378"/>
      <c r="BK26" s="378"/>
      <c r="BL26" s="378"/>
      <c r="BM26" s="378"/>
      <c r="BN26" s="378"/>
      <c r="BO26" s="377"/>
      <c r="BP26" s="377"/>
      <c r="BQ26" s="373">
        <v>20</v>
      </c>
      <c r="BR26" s="640"/>
      <c r="BS26" s="400"/>
      <c r="BT26" s="420"/>
      <c r="BU26" s="420"/>
      <c r="BV26" s="420"/>
      <c r="BW26" s="420"/>
      <c r="BX26" s="420"/>
      <c r="BY26" s="420"/>
      <c r="BZ26" s="420"/>
      <c r="CA26" s="420"/>
      <c r="CB26" s="420"/>
      <c r="CC26" s="420"/>
      <c r="CD26" s="420"/>
      <c r="CE26" s="420"/>
      <c r="CF26" s="420"/>
      <c r="CG26" s="432"/>
      <c r="CH26" s="445"/>
      <c r="CI26" s="458"/>
      <c r="CJ26" s="458"/>
      <c r="CK26" s="458"/>
      <c r="CL26" s="682"/>
      <c r="CM26" s="445"/>
      <c r="CN26" s="458"/>
      <c r="CO26" s="458"/>
      <c r="CP26" s="458"/>
      <c r="CQ26" s="682"/>
      <c r="CR26" s="445"/>
      <c r="CS26" s="458"/>
      <c r="CT26" s="458"/>
      <c r="CU26" s="458"/>
      <c r="CV26" s="682"/>
      <c r="CW26" s="445"/>
      <c r="CX26" s="458"/>
      <c r="CY26" s="458"/>
      <c r="CZ26" s="458"/>
      <c r="DA26" s="682"/>
      <c r="DB26" s="445"/>
      <c r="DC26" s="458"/>
      <c r="DD26" s="458"/>
      <c r="DE26" s="458"/>
      <c r="DF26" s="682"/>
      <c r="DG26" s="445"/>
      <c r="DH26" s="458"/>
      <c r="DI26" s="458"/>
      <c r="DJ26" s="458"/>
      <c r="DK26" s="682"/>
      <c r="DL26" s="445"/>
      <c r="DM26" s="458"/>
      <c r="DN26" s="458"/>
      <c r="DO26" s="458"/>
      <c r="DP26" s="682"/>
      <c r="DQ26" s="445"/>
      <c r="DR26" s="458"/>
      <c r="DS26" s="458"/>
      <c r="DT26" s="458"/>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9"/>
      <c r="S27" s="449"/>
      <c r="T27" s="449"/>
      <c r="U27" s="461"/>
      <c r="V27" s="436"/>
      <c r="W27" s="449"/>
      <c r="X27" s="449"/>
      <c r="Y27" s="449"/>
      <c r="Z27" s="461"/>
      <c r="AA27" s="436"/>
      <c r="AB27" s="449"/>
      <c r="AC27" s="449"/>
      <c r="AD27" s="449"/>
      <c r="AE27" s="449"/>
      <c r="AF27" s="513"/>
      <c r="AG27" s="524"/>
      <c r="AH27" s="524"/>
      <c r="AI27" s="524"/>
      <c r="AJ27" s="531"/>
      <c r="AK27" s="449"/>
      <c r="AL27" s="449"/>
      <c r="AM27" s="449"/>
      <c r="AN27" s="449"/>
      <c r="AO27" s="461"/>
      <c r="AP27" s="436"/>
      <c r="AQ27" s="449"/>
      <c r="AR27" s="449"/>
      <c r="AS27" s="449"/>
      <c r="AT27" s="461"/>
      <c r="AU27" s="436"/>
      <c r="AV27" s="449"/>
      <c r="AW27" s="449"/>
      <c r="AX27" s="449"/>
      <c r="AY27" s="461"/>
      <c r="AZ27" s="436"/>
      <c r="BA27" s="449"/>
      <c r="BB27" s="449"/>
      <c r="BC27" s="449"/>
      <c r="BD27" s="461"/>
      <c r="BE27" s="436"/>
      <c r="BF27" s="449"/>
      <c r="BG27" s="449"/>
      <c r="BH27" s="449"/>
      <c r="BI27" s="526"/>
      <c r="BJ27" s="378"/>
      <c r="BK27" s="378"/>
      <c r="BL27" s="378"/>
      <c r="BM27" s="378"/>
      <c r="BN27" s="378"/>
      <c r="BO27" s="377"/>
      <c r="BP27" s="377"/>
      <c r="BQ27" s="373">
        <v>21</v>
      </c>
      <c r="BR27" s="640"/>
      <c r="BS27" s="400"/>
      <c r="BT27" s="420"/>
      <c r="BU27" s="420"/>
      <c r="BV27" s="420"/>
      <c r="BW27" s="420"/>
      <c r="BX27" s="420"/>
      <c r="BY27" s="420"/>
      <c r="BZ27" s="420"/>
      <c r="CA27" s="420"/>
      <c r="CB27" s="420"/>
      <c r="CC27" s="420"/>
      <c r="CD27" s="420"/>
      <c r="CE27" s="420"/>
      <c r="CF27" s="420"/>
      <c r="CG27" s="432"/>
      <c r="CH27" s="445"/>
      <c r="CI27" s="458"/>
      <c r="CJ27" s="458"/>
      <c r="CK27" s="458"/>
      <c r="CL27" s="682"/>
      <c r="CM27" s="445"/>
      <c r="CN27" s="458"/>
      <c r="CO27" s="458"/>
      <c r="CP27" s="458"/>
      <c r="CQ27" s="682"/>
      <c r="CR27" s="445"/>
      <c r="CS27" s="458"/>
      <c r="CT27" s="458"/>
      <c r="CU27" s="458"/>
      <c r="CV27" s="682"/>
      <c r="CW27" s="445"/>
      <c r="CX27" s="458"/>
      <c r="CY27" s="458"/>
      <c r="CZ27" s="458"/>
      <c r="DA27" s="682"/>
      <c r="DB27" s="445"/>
      <c r="DC27" s="458"/>
      <c r="DD27" s="458"/>
      <c r="DE27" s="458"/>
      <c r="DF27" s="682"/>
      <c r="DG27" s="445"/>
      <c r="DH27" s="458"/>
      <c r="DI27" s="458"/>
      <c r="DJ27" s="458"/>
      <c r="DK27" s="682"/>
      <c r="DL27" s="445"/>
      <c r="DM27" s="458"/>
      <c r="DN27" s="458"/>
      <c r="DO27" s="458"/>
      <c r="DP27" s="682"/>
      <c r="DQ27" s="445"/>
      <c r="DR27" s="458"/>
      <c r="DS27" s="458"/>
      <c r="DT27" s="458"/>
      <c r="DU27" s="682"/>
      <c r="DV27" s="400"/>
      <c r="DW27" s="420"/>
      <c r="DX27" s="420"/>
      <c r="DY27" s="420"/>
      <c r="DZ27" s="718"/>
      <c r="EA27" s="365"/>
    </row>
    <row r="28" spans="1:131" ht="26.25" customHeight="1">
      <c r="A28" s="376">
        <v>1</v>
      </c>
      <c r="B28" s="399" t="s">
        <v>468</v>
      </c>
      <c r="C28" s="419"/>
      <c r="D28" s="419"/>
      <c r="E28" s="419"/>
      <c r="F28" s="419"/>
      <c r="G28" s="419"/>
      <c r="H28" s="419"/>
      <c r="I28" s="419"/>
      <c r="J28" s="419"/>
      <c r="K28" s="419"/>
      <c r="L28" s="419"/>
      <c r="M28" s="419"/>
      <c r="N28" s="419"/>
      <c r="O28" s="419"/>
      <c r="P28" s="431"/>
      <c r="Q28" s="441">
        <v>8154</v>
      </c>
      <c r="R28" s="454"/>
      <c r="S28" s="454"/>
      <c r="T28" s="454"/>
      <c r="U28" s="454"/>
      <c r="V28" s="454">
        <v>7975</v>
      </c>
      <c r="W28" s="454"/>
      <c r="X28" s="454"/>
      <c r="Y28" s="454"/>
      <c r="Z28" s="454"/>
      <c r="AA28" s="454">
        <v>180</v>
      </c>
      <c r="AB28" s="454"/>
      <c r="AC28" s="454"/>
      <c r="AD28" s="454"/>
      <c r="AE28" s="498"/>
      <c r="AF28" s="514">
        <v>180</v>
      </c>
      <c r="AG28" s="454"/>
      <c r="AH28" s="454"/>
      <c r="AI28" s="454"/>
      <c r="AJ28" s="532"/>
      <c r="AK28" s="537">
        <v>854</v>
      </c>
      <c r="AL28" s="454"/>
      <c r="AM28" s="454"/>
      <c r="AN28" s="454"/>
      <c r="AO28" s="454"/>
      <c r="AP28" s="454" t="s">
        <v>202</v>
      </c>
      <c r="AQ28" s="454"/>
      <c r="AR28" s="454"/>
      <c r="AS28" s="454"/>
      <c r="AT28" s="454"/>
      <c r="AU28" s="454" t="s">
        <v>202</v>
      </c>
      <c r="AV28" s="454"/>
      <c r="AW28" s="454"/>
      <c r="AX28" s="454"/>
      <c r="AY28" s="454"/>
      <c r="AZ28" s="598" t="s">
        <v>202</v>
      </c>
      <c r="BA28" s="598"/>
      <c r="BB28" s="598"/>
      <c r="BC28" s="598"/>
      <c r="BD28" s="598"/>
      <c r="BE28" s="611"/>
      <c r="BF28" s="611"/>
      <c r="BG28" s="611"/>
      <c r="BH28" s="611"/>
      <c r="BI28" s="623"/>
      <c r="BJ28" s="378"/>
      <c r="BK28" s="378"/>
      <c r="BL28" s="378"/>
      <c r="BM28" s="378"/>
      <c r="BN28" s="378"/>
      <c r="BO28" s="377"/>
      <c r="BP28" s="377"/>
      <c r="BQ28" s="373">
        <v>22</v>
      </c>
      <c r="BR28" s="640"/>
      <c r="BS28" s="400"/>
      <c r="BT28" s="420"/>
      <c r="BU28" s="420"/>
      <c r="BV28" s="420"/>
      <c r="BW28" s="420"/>
      <c r="BX28" s="420"/>
      <c r="BY28" s="420"/>
      <c r="BZ28" s="420"/>
      <c r="CA28" s="420"/>
      <c r="CB28" s="420"/>
      <c r="CC28" s="420"/>
      <c r="CD28" s="420"/>
      <c r="CE28" s="420"/>
      <c r="CF28" s="420"/>
      <c r="CG28" s="432"/>
      <c r="CH28" s="445"/>
      <c r="CI28" s="458"/>
      <c r="CJ28" s="458"/>
      <c r="CK28" s="458"/>
      <c r="CL28" s="682"/>
      <c r="CM28" s="445"/>
      <c r="CN28" s="458"/>
      <c r="CO28" s="458"/>
      <c r="CP28" s="458"/>
      <c r="CQ28" s="682"/>
      <c r="CR28" s="445"/>
      <c r="CS28" s="458"/>
      <c r="CT28" s="458"/>
      <c r="CU28" s="458"/>
      <c r="CV28" s="682"/>
      <c r="CW28" s="445"/>
      <c r="CX28" s="458"/>
      <c r="CY28" s="458"/>
      <c r="CZ28" s="458"/>
      <c r="DA28" s="682"/>
      <c r="DB28" s="445"/>
      <c r="DC28" s="458"/>
      <c r="DD28" s="458"/>
      <c r="DE28" s="458"/>
      <c r="DF28" s="682"/>
      <c r="DG28" s="445"/>
      <c r="DH28" s="458"/>
      <c r="DI28" s="458"/>
      <c r="DJ28" s="458"/>
      <c r="DK28" s="682"/>
      <c r="DL28" s="445"/>
      <c r="DM28" s="458"/>
      <c r="DN28" s="458"/>
      <c r="DO28" s="458"/>
      <c r="DP28" s="682"/>
      <c r="DQ28" s="445"/>
      <c r="DR28" s="458"/>
      <c r="DS28" s="458"/>
      <c r="DT28" s="458"/>
      <c r="DU28" s="682"/>
      <c r="DV28" s="400"/>
      <c r="DW28" s="420"/>
      <c r="DX28" s="420"/>
      <c r="DY28" s="420"/>
      <c r="DZ28" s="718"/>
      <c r="EA28" s="365"/>
    </row>
    <row r="29" spans="1:131" ht="26.25" customHeight="1">
      <c r="A29" s="376">
        <v>2</v>
      </c>
      <c r="B29" s="400" t="s">
        <v>335</v>
      </c>
      <c r="C29" s="420"/>
      <c r="D29" s="420"/>
      <c r="E29" s="420"/>
      <c r="F29" s="420"/>
      <c r="G29" s="420"/>
      <c r="H29" s="420"/>
      <c r="I29" s="420"/>
      <c r="J29" s="420"/>
      <c r="K29" s="420"/>
      <c r="L29" s="420"/>
      <c r="M29" s="420"/>
      <c r="N29" s="420"/>
      <c r="O29" s="420"/>
      <c r="P29" s="432"/>
      <c r="Q29" s="438">
        <v>77</v>
      </c>
      <c r="R29" s="451"/>
      <c r="S29" s="451"/>
      <c r="T29" s="451"/>
      <c r="U29" s="451"/>
      <c r="V29" s="451">
        <v>64</v>
      </c>
      <c r="W29" s="451"/>
      <c r="X29" s="451"/>
      <c r="Y29" s="451"/>
      <c r="Z29" s="451"/>
      <c r="AA29" s="451">
        <v>14</v>
      </c>
      <c r="AB29" s="451"/>
      <c r="AC29" s="451"/>
      <c r="AD29" s="451"/>
      <c r="AE29" s="465"/>
      <c r="AF29" s="510">
        <v>14</v>
      </c>
      <c r="AG29" s="458"/>
      <c r="AH29" s="458"/>
      <c r="AI29" s="458"/>
      <c r="AJ29" s="528"/>
      <c r="AK29" s="463">
        <v>7</v>
      </c>
      <c r="AL29" s="451"/>
      <c r="AM29" s="451"/>
      <c r="AN29" s="451"/>
      <c r="AO29" s="451"/>
      <c r="AP29" s="451" t="s">
        <v>202</v>
      </c>
      <c r="AQ29" s="451"/>
      <c r="AR29" s="451"/>
      <c r="AS29" s="451"/>
      <c r="AT29" s="451"/>
      <c r="AU29" s="451" t="s">
        <v>202</v>
      </c>
      <c r="AV29" s="451"/>
      <c r="AW29" s="451"/>
      <c r="AX29" s="451"/>
      <c r="AY29" s="451"/>
      <c r="AZ29" s="599" t="s">
        <v>202</v>
      </c>
      <c r="BA29" s="599"/>
      <c r="BB29" s="599"/>
      <c r="BC29" s="599"/>
      <c r="BD29" s="599"/>
      <c r="BE29" s="567"/>
      <c r="BF29" s="567"/>
      <c r="BG29" s="567"/>
      <c r="BH29" s="567"/>
      <c r="BI29" s="590"/>
      <c r="BJ29" s="378"/>
      <c r="BK29" s="378"/>
      <c r="BL29" s="378"/>
      <c r="BM29" s="378"/>
      <c r="BN29" s="378"/>
      <c r="BO29" s="377"/>
      <c r="BP29" s="377"/>
      <c r="BQ29" s="373">
        <v>23</v>
      </c>
      <c r="BR29" s="640"/>
      <c r="BS29" s="400"/>
      <c r="BT29" s="420"/>
      <c r="BU29" s="420"/>
      <c r="BV29" s="420"/>
      <c r="BW29" s="420"/>
      <c r="BX29" s="420"/>
      <c r="BY29" s="420"/>
      <c r="BZ29" s="420"/>
      <c r="CA29" s="420"/>
      <c r="CB29" s="420"/>
      <c r="CC29" s="420"/>
      <c r="CD29" s="420"/>
      <c r="CE29" s="420"/>
      <c r="CF29" s="420"/>
      <c r="CG29" s="432"/>
      <c r="CH29" s="445"/>
      <c r="CI29" s="458"/>
      <c r="CJ29" s="458"/>
      <c r="CK29" s="458"/>
      <c r="CL29" s="682"/>
      <c r="CM29" s="445"/>
      <c r="CN29" s="458"/>
      <c r="CO29" s="458"/>
      <c r="CP29" s="458"/>
      <c r="CQ29" s="682"/>
      <c r="CR29" s="445"/>
      <c r="CS29" s="458"/>
      <c r="CT29" s="458"/>
      <c r="CU29" s="458"/>
      <c r="CV29" s="682"/>
      <c r="CW29" s="445"/>
      <c r="CX29" s="458"/>
      <c r="CY29" s="458"/>
      <c r="CZ29" s="458"/>
      <c r="DA29" s="682"/>
      <c r="DB29" s="445"/>
      <c r="DC29" s="458"/>
      <c r="DD29" s="458"/>
      <c r="DE29" s="458"/>
      <c r="DF29" s="682"/>
      <c r="DG29" s="445"/>
      <c r="DH29" s="458"/>
      <c r="DI29" s="458"/>
      <c r="DJ29" s="458"/>
      <c r="DK29" s="682"/>
      <c r="DL29" s="445"/>
      <c r="DM29" s="458"/>
      <c r="DN29" s="458"/>
      <c r="DO29" s="458"/>
      <c r="DP29" s="682"/>
      <c r="DQ29" s="445"/>
      <c r="DR29" s="458"/>
      <c r="DS29" s="458"/>
      <c r="DT29" s="458"/>
      <c r="DU29" s="682"/>
      <c r="DV29" s="400"/>
      <c r="DW29" s="420"/>
      <c r="DX29" s="420"/>
      <c r="DY29" s="420"/>
      <c r="DZ29" s="718"/>
      <c r="EA29" s="365"/>
    </row>
    <row r="30" spans="1:131" ht="26.25" customHeight="1">
      <c r="A30" s="376">
        <v>3</v>
      </c>
      <c r="B30" s="400" t="s">
        <v>371</v>
      </c>
      <c r="C30" s="420"/>
      <c r="D30" s="420"/>
      <c r="E30" s="420"/>
      <c r="F30" s="420"/>
      <c r="G30" s="420"/>
      <c r="H30" s="420"/>
      <c r="I30" s="420"/>
      <c r="J30" s="420"/>
      <c r="K30" s="420"/>
      <c r="L30" s="420"/>
      <c r="M30" s="420"/>
      <c r="N30" s="420"/>
      <c r="O30" s="420"/>
      <c r="P30" s="432"/>
      <c r="Q30" s="438">
        <v>5649</v>
      </c>
      <c r="R30" s="451"/>
      <c r="S30" s="451"/>
      <c r="T30" s="451"/>
      <c r="U30" s="451"/>
      <c r="V30" s="451">
        <v>5401</v>
      </c>
      <c r="W30" s="451"/>
      <c r="X30" s="451"/>
      <c r="Y30" s="451"/>
      <c r="Z30" s="451"/>
      <c r="AA30" s="451">
        <v>248</v>
      </c>
      <c r="AB30" s="451"/>
      <c r="AC30" s="451"/>
      <c r="AD30" s="451"/>
      <c r="AE30" s="465"/>
      <c r="AF30" s="510">
        <v>248</v>
      </c>
      <c r="AG30" s="458"/>
      <c r="AH30" s="458"/>
      <c r="AI30" s="458"/>
      <c r="AJ30" s="528"/>
      <c r="AK30" s="463">
        <v>854</v>
      </c>
      <c r="AL30" s="451"/>
      <c r="AM30" s="451"/>
      <c r="AN30" s="451"/>
      <c r="AO30" s="451"/>
      <c r="AP30" s="451" t="s">
        <v>202</v>
      </c>
      <c r="AQ30" s="451"/>
      <c r="AR30" s="451"/>
      <c r="AS30" s="451"/>
      <c r="AT30" s="451"/>
      <c r="AU30" s="451" t="s">
        <v>202</v>
      </c>
      <c r="AV30" s="451"/>
      <c r="AW30" s="451"/>
      <c r="AX30" s="451"/>
      <c r="AY30" s="451"/>
      <c r="AZ30" s="599" t="s">
        <v>202</v>
      </c>
      <c r="BA30" s="599"/>
      <c r="BB30" s="599"/>
      <c r="BC30" s="599"/>
      <c r="BD30" s="599"/>
      <c r="BE30" s="567"/>
      <c r="BF30" s="567"/>
      <c r="BG30" s="567"/>
      <c r="BH30" s="567"/>
      <c r="BI30" s="590"/>
      <c r="BJ30" s="378"/>
      <c r="BK30" s="378"/>
      <c r="BL30" s="378"/>
      <c r="BM30" s="378"/>
      <c r="BN30" s="378"/>
      <c r="BO30" s="377"/>
      <c r="BP30" s="377"/>
      <c r="BQ30" s="373">
        <v>24</v>
      </c>
      <c r="BR30" s="640"/>
      <c r="BS30" s="400"/>
      <c r="BT30" s="420"/>
      <c r="BU30" s="420"/>
      <c r="BV30" s="420"/>
      <c r="BW30" s="420"/>
      <c r="BX30" s="420"/>
      <c r="BY30" s="420"/>
      <c r="BZ30" s="420"/>
      <c r="CA30" s="420"/>
      <c r="CB30" s="420"/>
      <c r="CC30" s="420"/>
      <c r="CD30" s="420"/>
      <c r="CE30" s="420"/>
      <c r="CF30" s="420"/>
      <c r="CG30" s="432"/>
      <c r="CH30" s="445"/>
      <c r="CI30" s="458"/>
      <c r="CJ30" s="458"/>
      <c r="CK30" s="458"/>
      <c r="CL30" s="682"/>
      <c r="CM30" s="445"/>
      <c r="CN30" s="458"/>
      <c r="CO30" s="458"/>
      <c r="CP30" s="458"/>
      <c r="CQ30" s="682"/>
      <c r="CR30" s="445"/>
      <c r="CS30" s="458"/>
      <c r="CT30" s="458"/>
      <c r="CU30" s="458"/>
      <c r="CV30" s="682"/>
      <c r="CW30" s="445"/>
      <c r="CX30" s="458"/>
      <c r="CY30" s="458"/>
      <c r="CZ30" s="458"/>
      <c r="DA30" s="682"/>
      <c r="DB30" s="445"/>
      <c r="DC30" s="458"/>
      <c r="DD30" s="458"/>
      <c r="DE30" s="458"/>
      <c r="DF30" s="682"/>
      <c r="DG30" s="445"/>
      <c r="DH30" s="458"/>
      <c r="DI30" s="458"/>
      <c r="DJ30" s="458"/>
      <c r="DK30" s="682"/>
      <c r="DL30" s="445"/>
      <c r="DM30" s="458"/>
      <c r="DN30" s="458"/>
      <c r="DO30" s="458"/>
      <c r="DP30" s="682"/>
      <c r="DQ30" s="445"/>
      <c r="DR30" s="458"/>
      <c r="DS30" s="458"/>
      <c r="DT30" s="458"/>
      <c r="DU30" s="682"/>
      <c r="DV30" s="400"/>
      <c r="DW30" s="420"/>
      <c r="DX30" s="420"/>
      <c r="DY30" s="420"/>
      <c r="DZ30" s="718"/>
      <c r="EA30" s="365"/>
    </row>
    <row r="31" spans="1:131" ht="26.25" customHeight="1">
      <c r="A31" s="376">
        <v>4</v>
      </c>
      <c r="B31" s="400" t="s">
        <v>173</v>
      </c>
      <c r="C31" s="420"/>
      <c r="D31" s="420"/>
      <c r="E31" s="420"/>
      <c r="F31" s="420"/>
      <c r="G31" s="420"/>
      <c r="H31" s="420"/>
      <c r="I31" s="420"/>
      <c r="J31" s="420"/>
      <c r="K31" s="420"/>
      <c r="L31" s="420"/>
      <c r="M31" s="420"/>
      <c r="N31" s="420"/>
      <c r="O31" s="420"/>
      <c r="P31" s="432"/>
      <c r="Q31" s="438">
        <v>817</v>
      </c>
      <c r="R31" s="451"/>
      <c r="S31" s="451"/>
      <c r="T31" s="451"/>
      <c r="U31" s="451"/>
      <c r="V31" s="451">
        <v>801</v>
      </c>
      <c r="W31" s="451"/>
      <c r="X31" s="451"/>
      <c r="Y31" s="451"/>
      <c r="Z31" s="451"/>
      <c r="AA31" s="451">
        <v>15</v>
      </c>
      <c r="AB31" s="451"/>
      <c r="AC31" s="451"/>
      <c r="AD31" s="451"/>
      <c r="AE31" s="465"/>
      <c r="AF31" s="510">
        <v>15</v>
      </c>
      <c r="AG31" s="458"/>
      <c r="AH31" s="458"/>
      <c r="AI31" s="458"/>
      <c r="AJ31" s="528"/>
      <c r="AK31" s="463">
        <v>200</v>
      </c>
      <c r="AL31" s="451"/>
      <c r="AM31" s="451"/>
      <c r="AN31" s="451"/>
      <c r="AO31" s="451"/>
      <c r="AP31" s="451" t="s">
        <v>202</v>
      </c>
      <c r="AQ31" s="451"/>
      <c r="AR31" s="451"/>
      <c r="AS31" s="451"/>
      <c r="AT31" s="451"/>
      <c r="AU31" s="451" t="s">
        <v>202</v>
      </c>
      <c r="AV31" s="451"/>
      <c r="AW31" s="451"/>
      <c r="AX31" s="451"/>
      <c r="AY31" s="451"/>
      <c r="AZ31" s="599" t="s">
        <v>202</v>
      </c>
      <c r="BA31" s="599"/>
      <c r="BB31" s="599"/>
      <c r="BC31" s="599"/>
      <c r="BD31" s="599"/>
      <c r="BE31" s="567"/>
      <c r="BF31" s="567"/>
      <c r="BG31" s="567"/>
      <c r="BH31" s="567"/>
      <c r="BI31" s="590"/>
      <c r="BJ31" s="378"/>
      <c r="BK31" s="378"/>
      <c r="BL31" s="378"/>
      <c r="BM31" s="378"/>
      <c r="BN31" s="378"/>
      <c r="BO31" s="377"/>
      <c r="BP31" s="377"/>
      <c r="BQ31" s="373">
        <v>25</v>
      </c>
      <c r="BR31" s="640"/>
      <c r="BS31" s="400"/>
      <c r="BT31" s="420"/>
      <c r="BU31" s="420"/>
      <c r="BV31" s="420"/>
      <c r="BW31" s="420"/>
      <c r="BX31" s="420"/>
      <c r="BY31" s="420"/>
      <c r="BZ31" s="420"/>
      <c r="CA31" s="420"/>
      <c r="CB31" s="420"/>
      <c r="CC31" s="420"/>
      <c r="CD31" s="420"/>
      <c r="CE31" s="420"/>
      <c r="CF31" s="420"/>
      <c r="CG31" s="432"/>
      <c r="CH31" s="445"/>
      <c r="CI31" s="458"/>
      <c r="CJ31" s="458"/>
      <c r="CK31" s="458"/>
      <c r="CL31" s="682"/>
      <c r="CM31" s="445"/>
      <c r="CN31" s="458"/>
      <c r="CO31" s="458"/>
      <c r="CP31" s="458"/>
      <c r="CQ31" s="682"/>
      <c r="CR31" s="445"/>
      <c r="CS31" s="458"/>
      <c r="CT31" s="458"/>
      <c r="CU31" s="458"/>
      <c r="CV31" s="682"/>
      <c r="CW31" s="445"/>
      <c r="CX31" s="458"/>
      <c r="CY31" s="458"/>
      <c r="CZ31" s="458"/>
      <c r="DA31" s="682"/>
      <c r="DB31" s="445"/>
      <c r="DC31" s="458"/>
      <c r="DD31" s="458"/>
      <c r="DE31" s="458"/>
      <c r="DF31" s="682"/>
      <c r="DG31" s="445"/>
      <c r="DH31" s="458"/>
      <c r="DI31" s="458"/>
      <c r="DJ31" s="458"/>
      <c r="DK31" s="682"/>
      <c r="DL31" s="445"/>
      <c r="DM31" s="458"/>
      <c r="DN31" s="458"/>
      <c r="DO31" s="458"/>
      <c r="DP31" s="682"/>
      <c r="DQ31" s="445"/>
      <c r="DR31" s="458"/>
      <c r="DS31" s="458"/>
      <c r="DT31" s="458"/>
      <c r="DU31" s="682"/>
      <c r="DV31" s="400"/>
      <c r="DW31" s="420"/>
      <c r="DX31" s="420"/>
      <c r="DY31" s="420"/>
      <c r="DZ31" s="718"/>
      <c r="EA31" s="365"/>
    </row>
    <row r="32" spans="1:131" ht="26.25" customHeight="1">
      <c r="A32" s="376">
        <v>5</v>
      </c>
      <c r="B32" s="400" t="s">
        <v>469</v>
      </c>
      <c r="C32" s="420"/>
      <c r="D32" s="420"/>
      <c r="E32" s="420"/>
      <c r="F32" s="420"/>
      <c r="G32" s="420"/>
      <c r="H32" s="420"/>
      <c r="I32" s="420"/>
      <c r="J32" s="420"/>
      <c r="K32" s="420"/>
      <c r="L32" s="420"/>
      <c r="M32" s="420"/>
      <c r="N32" s="420"/>
      <c r="O32" s="420"/>
      <c r="P32" s="432"/>
      <c r="Q32" s="438">
        <v>1490</v>
      </c>
      <c r="R32" s="451"/>
      <c r="S32" s="451"/>
      <c r="T32" s="451"/>
      <c r="U32" s="451"/>
      <c r="V32" s="451">
        <v>1410</v>
      </c>
      <c r="W32" s="451"/>
      <c r="X32" s="451"/>
      <c r="Y32" s="451"/>
      <c r="Z32" s="451"/>
      <c r="AA32" s="451">
        <v>80</v>
      </c>
      <c r="AB32" s="451"/>
      <c r="AC32" s="451"/>
      <c r="AD32" s="451"/>
      <c r="AE32" s="465"/>
      <c r="AF32" s="510">
        <v>3923</v>
      </c>
      <c r="AG32" s="458"/>
      <c r="AH32" s="458"/>
      <c r="AI32" s="458"/>
      <c r="AJ32" s="528"/>
      <c r="AK32" s="463">
        <v>89</v>
      </c>
      <c r="AL32" s="451"/>
      <c r="AM32" s="451"/>
      <c r="AN32" s="451"/>
      <c r="AO32" s="451"/>
      <c r="AP32" s="451">
        <v>534</v>
      </c>
      <c r="AQ32" s="451"/>
      <c r="AR32" s="451"/>
      <c r="AS32" s="451"/>
      <c r="AT32" s="451"/>
      <c r="AU32" s="451">
        <v>8</v>
      </c>
      <c r="AV32" s="451"/>
      <c r="AW32" s="451"/>
      <c r="AX32" s="451"/>
      <c r="AY32" s="451"/>
      <c r="AZ32" s="599" t="s">
        <v>202</v>
      </c>
      <c r="BA32" s="599"/>
      <c r="BB32" s="599"/>
      <c r="BC32" s="599"/>
      <c r="BD32" s="599"/>
      <c r="BE32" s="567" t="s">
        <v>470</v>
      </c>
      <c r="BF32" s="567"/>
      <c r="BG32" s="567"/>
      <c r="BH32" s="567"/>
      <c r="BI32" s="590"/>
      <c r="BJ32" s="378"/>
      <c r="BK32" s="378"/>
      <c r="BL32" s="378"/>
      <c r="BM32" s="378"/>
      <c r="BN32" s="378"/>
      <c r="BO32" s="377"/>
      <c r="BP32" s="377"/>
      <c r="BQ32" s="373">
        <v>26</v>
      </c>
      <c r="BR32" s="640"/>
      <c r="BS32" s="400"/>
      <c r="BT32" s="420"/>
      <c r="BU32" s="420"/>
      <c r="BV32" s="420"/>
      <c r="BW32" s="420"/>
      <c r="BX32" s="420"/>
      <c r="BY32" s="420"/>
      <c r="BZ32" s="420"/>
      <c r="CA32" s="420"/>
      <c r="CB32" s="420"/>
      <c r="CC32" s="420"/>
      <c r="CD32" s="420"/>
      <c r="CE32" s="420"/>
      <c r="CF32" s="420"/>
      <c r="CG32" s="432"/>
      <c r="CH32" s="445"/>
      <c r="CI32" s="458"/>
      <c r="CJ32" s="458"/>
      <c r="CK32" s="458"/>
      <c r="CL32" s="682"/>
      <c r="CM32" s="445"/>
      <c r="CN32" s="458"/>
      <c r="CO32" s="458"/>
      <c r="CP32" s="458"/>
      <c r="CQ32" s="682"/>
      <c r="CR32" s="445"/>
      <c r="CS32" s="458"/>
      <c r="CT32" s="458"/>
      <c r="CU32" s="458"/>
      <c r="CV32" s="682"/>
      <c r="CW32" s="445"/>
      <c r="CX32" s="458"/>
      <c r="CY32" s="458"/>
      <c r="CZ32" s="458"/>
      <c r="DA32" s="682"/>
      <c r="DB32" s="445"/>
      <c r="DC32" s="458"/>
      <c r="DD32" s="458"/>
      <c r="DE32" s="458"/>
      <c r="DF32" s="682"/>
      <c r="DG32" s="445"/>
      <c r="DH32" s="458"/>
      <c r="DI32" s="458"/>
      <c r="DJ32" s="458"/>
      <c r="DK32" s="682"/>
      <c r="DL32" s="445"/>
      <c r="DM32" s="458"/>
      <c r="DN32" s="458"/>
      <c r="DO32" s="458"/>
      <c r="DP32" s="682"/>
      <c r="DQ32" s="445"/>
      <c r="DR32" s="458"/>
      <c r="DS32" s="458"/>
      <c r="DT32" s="458"/>
      <c r="DU32" s="682"/>
      <c r="DV32" s="400"/>
      <c r="DW32" s="420"/>
      <c r="DX32" s="420"/>
      <c r="DY32" s="420"/>
      <c r="DZ32" s="718"/>
      <c r="EA32" s="365"/>
    </row>
    <row r="33" spans="1:131" ht="26.25" customHeight="1">
      <c r="A33" s="376">
        <v>6</v>
      </c>
      <c r="B33" s="400" t="s">
        <v>286</v>
      </c>
      <c r="C33" s="420"/>
      <c r="D33" s="420"/>
      <c r="E33" s="420"/>
      <c r="F33" s="420"/>
      <c r="G33" s="420"/>
      <c r="H33" s="420"/>
      <c r="I33" s="420"/>
      <c r="J33" s="420"/>
      <c r="K33" s="420"/>
      <c r="L33" s="420"/>
      <c r="M33" s="420"/>
      <c r="N33" s="420"/>
      <c r="O33" s="420"/>
      <c r="P33" s="432"/>
      <c r="Q33" s="438">
        <v>578</v>
      </c>
      <c r="R33" s="451"/>
      <c r="S33" s="451"/>
      <c r="T33" s="451"/>
      <c r="U33" s="451"/>
      <c r="V33" s="451">
        <v>494</v>
      </c>
      <c r="W33" s="451"/>
      <c r="X33" s="451"/>
      <c r="Y33" s="451"/>
      <c r="Z33" s="451"/>
      <c r="AA33" s="451">
        <v>84</v>
      </c>
      <c r="AB33" s="451"/>
      <c r="AC33" s="451"/>
      <c r="AD33" s="451"/>
      <c r="AE33" s="465"/>
      <c r="AF33" s="510">
        <v>192</v>
      </c>
      <c r="AG33" s="458"/>
      <c r="AH33" s="458"/>
      <c r="AI33" s="458"/>
      <c r="AJ33" s="528"/>
      <c r="AK33" s="463">
        <v>276</v>
      </c>
      <c r="AL33" s="451"/>
      <c r="AM33" s="451"/>
      <c r="AN33" s="451"/>
      <c r="AO33" s="451"/>
      <c r="AP33" s="451">
        <v>2269</v>
      </c>
      <c r="AQ33" s="451"/>
      <c r="AR33" s="451"/>
      <c r="AS33" s="451"/>
      <c r="AT33" s="451"/>
      <c r="AU33" s="451">
        <v>257</v>
      </c>
      <c r="AV33" s="451"/>
      <c r="AW33" s="451"/>
      <c r="AX33" s="451"/>
      <c r="AY33" s="451"/>
      <c r="AZ33" s="599" t="s">
        <v>202</v>
      </c>
      <c r="BA33" s="599"/>
      <c r="BB33" s="599"/>
      <c r="BC33" s="599"/>
      <c r="BD33" s="599"/>
      <c r="BE33" s="567" t="s">
        <v>470</v>
      </c>
      <c r="BF33" s="567"/>
      <c r="BG33" s="567"/>
      <c r="BH33" s="567"/>
      <c r="BI33" s="590"/>
      <c r="BJ33" s="378"/>
      <c r="BK33" s="378"/>
      <c r="BL33" s="378"/>
      <c r="BM33" s="378"/>
      <c r="BN33" s="378"/>
      <c r="BO33" s="377"/>
      <c r="BP33" s="377"/>
      <c r="BQ33" s="373">
        <v>27</v>
      </c>
      <c r="BR33" s="640"/>
      <c r="BS33" s="400"/>
      <c r="BT33" s="420"/>
      <c r="BU33" s="420"/>
      <c r="BV33" s="420"/>
      <c r="BW33" s="420"/>
      <c r="BX33" s="420"/>
      <c r="BY33" s="420"/>
      <c r="BZ33" s="420"/>
      <c r="CA33" s="420"/>
      <c r="CB33" s="420"/>
      <c r="CC33" s="420"/>
      <c r="CD33" s="420"/>
      <c r="CE33" s="420"/>
      <c r="CF33" s="420"/>
      <c r="CG33" s="432"/>
      <c r="CH33" s="445"/>
      <c r="CI33" s="458"/>
      <c r="CJ33" s="458"/>
      <c r="CK33" s="458"/>
      <c r="CL33" s="682"/>
      <c r="CM33" s="445"/>
      <c r="CN33" s="458"/>
      <c r="CO33" s="458"/>
      <c r="CP33" s="458"/>
      <c r="CQ33" s="682"/>
      <c r="CR33" s="445"/>
      <c r="CS33" s="458"/>
      <c r="CT33" s="458"/>
      <c r="CU33" s="458"/>
      <c r="CV33" s="682"/>
      <c r="CW33" s="445"/>
      <c r="CX33" s="458"/>
      <c r="CY33" s="458"/>
      <c r="CZ33" s="458"/>
      <c r="DA33" s="682"/>
      <c r="DB33" s="445"/>
      <c r="DC33" s="458"/>
      <c r="DD33" s="458"/>
      <c r="DE33" s="458"/>
      <c r="DF33" s="682"/>
      <c r="DG33" s="445"/>
      <c r="DH33" s="458"/>
      <c r="DI33" s="458"/>
      <c r="DJ33" s="458"/>
      <c r="DK33" s="682"/>
      <c r="DL33" s="445"/>
      <c r="DM33" s="458"/>
      <c r="DN33" s="458"/>
      <c r="DO33" s="458"/>
      <c r="DP33" s="682"/>
      <c r="DQ33" s="445"/>
      <c r="DR33" s="458"/>
      <c r="DS33" s="458"/>
      <c r="DT33" s="458"/>
      <c r="DU33" s="682"/>
      <c r="DV33" s="400"/>
      <c r="DW33" s="420"/>
      <c r="DX33" s="420"/>
      <c r="DY33" s="420"/>
      <c r="DZ33" s="718"/>
      <c r="EA33" s="365"/>
    </row>
    <row r="34" spans="1:131" ht="26.25" customHeight="1">
      <c r="A34" s="376">
        <v>7</v>
      </c>
      <c r="B34" s="400" t="s">
        <v>471</v>
      </c>
      <c r="C34" s="420"/>
      <c r="D34" s="420"/>
      <c r="E34" s="420"/>
      <c r="F34" s="420"/>
      <c r="G34" s="420"/>
      <c r="H34" s="420"/>
      <c r="I34" s="420"/>
      <c r="J34" s="420"/>
      <c r="K34" s="420"/>
      <c r="L34" s="420"/>
      <c r="M34" s="420"/>
      <c r="N34" s="420"/>
      <c r="O34" s="420"/>
      <c r="P34" s="432"/>
      <c r="Q34" s="438">
        <v>83</v>
      </c>
      <c r="R34" s="451"/>
      <c r="S34" s="451"/>
      <c r="T34" s="451"/>
      <c r="U34" s="451"/>
      <c r="V34" s="451">
        <v>66</v>
      </c>
      <c r="W34" s="451"/>
      <c r="X34" s="451"/>
      <c r="Y34" s="451"/>
      <c r="Z34" s="451"/>
      <c r="AA34" s="451">
        <v>16</v>
      </c>
      <c r="AB34" s="451"/>
      <c r="AC34" s="451"/>
      <c r="AD34" s="451"/>
      <c r="AE34" s="465"/>
      <c r="AF34" s="510">
        <v>38</v>
      </c>
      <c r="AG34" s="458"/>
      <c r="AH34" s="458"/>
      <c r="AI34" s="458"/>
      <c r="AJ34" s="528"/>
      <c r="AK34" s="463">
        <v>37</v>
      </c>
      <c r="AL34" s="451"/>
      <c r="AM34" s="451"/>
      <c r="AN34" s="451"/>
      <c r="AO34" s="451"/>
      <c r="AP34" s="451">
        <v>151</v>
      </c>
      <c r="AQ34" s="451"/>
      <c r="AR34" s="451"/>
      <c r="AS34" s="451"/>
      <c r="AT34" s="451"/>
      <c r="AU34" s="451">
        <v>22</v>
      </c>
      <c r="AV34" s="451"/>
      <c r="AW34" s="451"/>
      <c r="AX34" s="451"/>
      <c r="AY34" s="451"/>
      <c r="AZ34" s="599" t="s">
        <v>202</v>
      </c>
      <c r="BA34" s="599"/>
      <c r="BB34" s="599"/>
      <c r="BC34" s="599"/>
      <c r="BD34" s="599"/>
      <c r="BE34" s="567" t="s">
        <v>470</v>
      </c>
      <c r="BF34" s="567"/>
      <c r="BG34" s="567"/>
      <c r="BH34" s="567"/>
      <c r="BI34" s="590"/>
      <c r="BJ34" s="378"/>
      <c r="BK34" s="378"/>
      <c r="BL34" s="378"/>
      <c r="BM34" s="378"/>
      <c r="BN34" s="378"/>
      <c r="BO34" s="377"/>
      <c r="BP34" s="377"/>
      <c r="BQ34" s="373">
        <v>28</v>
      </c>
      <c r="BR34" s="640"/>
      <c r="BS34" s="400"/>
      <c r="BT34" s="420"/>
      <c r="BU34" s="420"/>
      <c r="BV34" s="420"/>
      <c r="BW34" s="420"/>
      <c r="BX34" s="420"/>
      <c r="BY34" s="420"/>
      <c r="BZ34" s="420"/>
      <c r="CA34" s="420"/>
      <c r="CB34" s="420"/>
      <c r="CC34" s="420"/>
      <c r="CD34" s="420"/>
      <c r="CE34" s="420"/>
      <c r="CF34" s="420"/>
      <c r="CG34" s="432"/>
      <c r="CH34" s="445"/>
      <c r="CI34" s="458"/>
      <c r="CJ34" s="458"/>
      <c r="CK34" s="458"/>
      <c r="CL34" s="682"/>
      <c r="CM34" s="445"/>
      <c r="CN34" s="458"/>
      <c r="CO34" s="458"/>
      <c r="CP34" s="458"/>
      <c r="CQ34" s="682"/>
      <c r="CR34" s="445"/>
      <c r="CS34" s="458"/>
      <c r="CT34" s="458"/>
      <c r="CU34" s="458"/>
      <c r="CV34" s="682"/>
      <c r="CW34" s="445"/>
      <c r="CX34" s="458"/>
      <c r="CY34" s="458"/>
      <c r="CZ34" s="458"/>
      <c r="DA34" s="682"/>
      <c r="DB34" s="445"/>
      <c r="DC34" s="458"/>
      <c r="DD34" s="458"/>
      <c r="DE34" s="458"/>
      <c r="DF34" s="682"/>
      <c r="DG34" s="445"/>
      <c r="DH34" s="458"/>
      <c r="DI34" s="458"/>
      <c r="DJ34" s="458"/>
      <c r="DK34" s="682"/>
      <c r="DL34" s="445"/>
      <c r="DM34" s="458"/>
      <c r="DN34" s="458"/>
      <c r="DO34" s="458"/>
      <c r="DP34" s="682"/>
      <c r="DQ34" s="445"/>
      <c r="DR34" s="458"/>
      <c r="DS34" s="458"/>
      <c r="DT34" s="458"/>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1"/>
      <c r="S35" s="451"/>
      <c r="T35" s="451"/>
      <c r="U35" s="451"/>
      <c r="V35" s="451"/>
      <c r="W35" s="451"/>
      <c r="X35" s="451"/>
      <c r="Y35" s="451"/>
      <c r="Z35" s="451"/>
      <c r="AA35" s="451"/>
      <c r="AB35" s="451"/>
      <c r="AC35" s="451"/>
      <c r="AD35" s="451"/>
      <c r="AE35" s="465"/>
      <c r="AF35" s="510"/>
      <c r="AG35" s="458"/>
      <c r="AH35" s="458"/>
      <c r="AI35" s="458"/>
      <c r="AJ35" s="528"/>
      <c r="AK35" s="463"/>
      <c r="AL35" s="451"/>
      <c r="AM35" s="451"/>
      <c r="AN35" s="451"/>
      <c r="AO35" s="451"/>
      <c r="AP35" s="451"/>
      <c r="AQ35" s="451"/>
      <c r="AR35" s="451"/>
      <c r="AS35" s="451"/>
      <c r="AT35" s="451"/>
      <c r="AU35" s="451"/>
      <c r="AV35" s="451"/>
      <c r="AW35" s="451"/>
      <c r="AX35" s="451"/>
      <c r="AY35" s="451"/>
      <c r="AZ35" s="599"/>
      <c r="BA35" s="599"/>
      <c r="BB35" s="599"/>
      <c r="BC35" s="599"/>
      <c r="BD35" s="599"/>
      <c r="BE35" s="567"/>
      <c r="BF35" s="567"/>
      <c r="BG35" s="567"/>
      <c r="BH35" s="567"/>
      <c r="BI35" s="590"/>
      <c r="BJ35" s="378"/>
      <c r="BK35" s="378"/>
      <c r="BL35" s="378"/>
      <c r="BM35" s="378"/>
      <c r="BN35" s="378"/>
      <c r="BO35" s="377"/>
      <c r="BP35" s="377"/>
      <c r="BQ35" s="373">
        <v>29</v>
      </c>
      <c r="BR35" s="640"/>
      <c r="BS35" s="400"/>
      <c r="BT35" s="420"/>
      <c r="BU35" s="420"/>
      <c r="BV35" s="420"/>
      <c r="BW35" s="420"/>
      <c r="BX35" s="420"/>
      <c r="BY35" s="420"/>
      <c r="BZ35" s="420"/>
      <c r="CA35" s="420"/>
      <c r="CB35" s="420"/>
      <c r="CC35" s="420"/>
      <c r="CD35" s="420"/>
      <c r="CE35" s="420"/>
      <c r="CF35" s="420"/>
      <c r="CG35" s="432"/>
      <c r="CH35" s="445"/>
      <c r="CI35" s="458"/>
      <c r="CJ35" s="458"/>
      <c r="CK35" s="458"/>
      <c r="CL35" s="682"/>
      <c r="CM35" s="445"/>
      <c r="CN35" s="458"/>
      <c r="CO35" s="458"/>
      <c r="CP35" s="458"/>
      <c r="CQ35" s="682"/>
      <c r="CR35" s="445"/>
      <c r="CS35" s="458"/>
      <c r="CT35" s="458"/>
      <c r="CU35" s="458"/>
      <c r="CV35" s="682"/>
      <c r="CW35" s="445"/>
      <c r="CX35" s="458"/>
      <c r="CY35" s="458"/>
      <c r="CZ35" s="458"/>
      <c r="DA35" s="682"/>
      <c r="DB35" s="445"/>
      <c r="DC35" s="458"/>
      <c r="DD35" s="458"/>
      <c r="DE35" s="458"/>
      <c r="DF35" s="682"/>
      <c r="DG35" s="445"/>
      <c r="DH35" s="458"/>
      <c r="DI35" s="458"/>
      <c r="DJ35" s="458"/>
      <c r="DK35" s="682"/>
      <c r="DL35" s="445"/>
      <c r="DM35" s="458"/>
      <c r="DN35" s="458"/>
      <c r="DO35" s="458"/>
      <c r="DP35" s="682"/>
      <c r="DQ35" s="445"/>
      <c r="DR35" s="458"/>
      <c r="DS35" s="458"/>
      <c r="DT35" s="458"/>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1"/>
      <c r="S36" s="451"/>
      <c r="T36" s="451"/>
      <c r="U36" s="451"/>
      <c r="V36" s="451"/>
      <c r="W36" s="451"/>
      <c r="X36" s="451"/>
      <c r="Y36" s="451"/>
      <c r="Z36" s="451"/>
      <c r="AA36" s="451"/>
      <c r="AB36" s="451"/>
      <c r="AC36" s="451"/>
      <c r="AD36" s="451"/>
      <c r="AE36" s="465"/>
      <c r="AF36" s="510"/>
      <c r="AG36" s="458"/>
      <c r="AH36" s="458"/>
      <c r="AI36" s="458"/>
      <c r="AJ36" s="528"/>
      <c r="AK36" s="463"/>
      <c r="AL36" s="451"/>
      <c r="AM36" s="451"/>
      <c r="AN36" s="451"/>
      <c r="AO36" s="451"/>
      <c r="AP36" s="451"/>
      <c r="AQ36" s="451"/>
      <c r="AR36" s="451"/>
      <c r="AS36" s="451"/>
      <c r="AT36" s="451"/>
      <c r="AU36" s="451"/>
      <c r="AV36" s="451"/>
      <c r="AW36" s="451"/>
      <c r="AX36" s="451"/>
      <c r="AY36" s="451"/>
      <c r="AZ36" s="599"/>
      <c r="BA36" s="599"/>
      <c r="BB36" s="599"/>
      <c r="BC36" s="599"/>
      <c r="BD36" s="599"/>
      <c r="BE36" s="567"/>
      <c r="BF36" s="567"/>
      <c r="BG36" s="567"/>
      <c r="BH36" s="567"/>
      <c r="BI36" s="590"/>
      <c r="BJ36" s="378"/>
      <c r="BK36" s="378"/>
      <c r="BL36" s="378"/>
      <c r="BM36" s="378"/>
      <c r="BN36" s="378"/>
      <c r="BO36" s="377"/>
      <c r="BP36" s="377"/>
      <c r="BQ36" s="373">
        <v>30</v>
      </c>
      <c r="BR36" s="640"/>
      <c r="BS36" s="400"/>
      <c r="BT36" s="420"/>
      <c r="BU36" s="420"/>
      <c r="BV36" s="420"/>
      <c r="BW36" s="420"/>
      <c r="BX36" s="420"/>
      <c r="BY36" s="420"/>
      <c r="BZ36" s="420"/>
      <c r="CA36" s="420"/>
      <c r="CB36" s="420"/>
      <c r="CC36" s="420"/>
      <c r="CD36" s="420"/>
      <c r="CE36" s="420"/>
      <c r="CF36" s="420"/>
      <c r="CG36" s="432"/>
      <c r="CH36" s="445"/>
      <c r="CI36" s="458"/>
      <c r="CJ36" s="458"/>
      <c r="CK36" s="458"/>
      <c r="CL36" s="682"/>
      <c r="CM36" s="445"/>
      <c r="CN36" s="458"/>
      <c r="CO36" s="458"/>
      <c r="CP36" s="458"/>
      <c r="CQ36" s="682"/>
      <c r="CR36" s="445"/>
      <c r="CS36" s="458"/>
      <c r="CT36" s="458"/>
      <c r="CU36" s="458"/>
      <c r="CV36" s="682"/>
      <c r="CW36" s="445"/>
      <c r="CX36" s="458"/>
      <c r="CY36" s="458"/>
      <c r="CZ36" s="458"/>
      <c r="DA36" s="682"/>
      <c r="DB36" s="445"/>
      <c r="DC36" s="458"/>
      <c r="DD36" s="458"/>
      <c r="DE36" s="458"/>
      <c r="DF36" s="682"/>
      <c r="DG36" s="445"/>
      <c r="DH36" s="458"/>
      <c r="DI36" s="458"/>
      <c r="DJ36" s="458"/>
      <c r="DK36" s="682"/>
      <c r="DL36" s="445"/>
      <c r="DM36" s="458"/>
      <c r="DN36" s="458"/>
      <c r="DO36" s="458"/>
      <c r="DP36" s="682"/>
      <c r="DQ36" s="445"/>
      <c r="DR36" s="458"/>
      <c r="DS36" s="458"/>
      <c r="DT36" s="458"/>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1"/>
      <c r="S37" s="451"/>
      <c r="T37" s="451"/>
      <c r="U37" s="451"/>
      <c r="V37" s="451"/>
      <c r="W37" s="451"/>
      <c r="X37" s="451"/>
      <c r="Y37" s="451"/>
      <c r="Z37" s="451"/>
      <c r="AA37" s="451"/>
      <c r="AB37" s="451"/>
      <c r="AC37" s="451"/>
      <c r="AD37" s="451"/>
      <c r="AE37" s="465"/>
      <c r="AF37" s="510"/>
      <c r="AG37" s="458"/>
      <c r="AH37" s="458"/>
      <c r="AI37" s="458"/>
      <c r="AJ37" s="528"/>
      <c r="AK37" s="463"/>
      <c r="AL37" s="451"/>
      <c r="AM37" s="451"/>
      <c r="AN37" s="451"/>
      <c r="AO37" s="451"/>
      <c r="AP37" s="451"/>
      <c r="AQ37" s="451"/>
      <c r="AR37" s="451"/>
      <c r="AS37" s="451"/>
      <c r="AT37" s="451"/>
      <c r="AU37" s="451"/>
      <c r="AV37" s="451"/>
      <c r="AW37" s="451"/>
      <c r="AX37" s="451"/>
      <c r="AY37" s="451"/>
      <c r="AZ37" s="599"/>
      <c r="BA37" s="599"/>
      <c r="BB37" s="599"/>
      <c r="BC37" s="599"/>
      <c r="BD37" s="599"/>
      <c r="BE37" s="567"/>
      <c r="BF37" s="567"/>
      <c r="BG37" s="567"/>
      <c r="BH37" s="567"/>
      <c r="BI37" s="590"/>
      <c r="BJ37" s="378"/>
      <c r="BK37" s="378"/>
      <c r="BL37" s="378"/>
      <c r="BM37" s="378"/>
      <c r="BN37" s="378"/>
      <c r="BO37" s="377"/>
      <c r="BP37" s="377"/>
      <c r="BQ37" s="373">
        <v>31</v>
      </c>
      <c r="BR37" s="640"/>
      <c r="BS37" s="400"/>
      <c r="BT37" s="420"/>
      <c r="BU37" s="420"/>
      <c r="BV37" s="420"/>
      <c r="BW37" s="420"/>
      <c r="BX37" s="420"/>
      <c r="BY37" s="420"/>
      <c r="BZ37" s="420"/>
      <c r="CA37" s="420"/>
      <c r="CB37" s="420"/>
      <c r="CC37" s="420"/>
      <c r="CD37" s="420"/>
      <c r="CE37" s="420"/>
      <c r="CF37" s="420"/>
      <c r="CG37" s="432"/>
      <c r="CH37" s="445"/>
      <c r="CI37" s="458"/>
      <c r="CJ37" s="458"/>
      <c r="CK37" s="458"/>
      <c r="CL37" s="682"/>
      <c r="CM37" s="445"/>
      <c r="CN37" s="458"/>
      <c r="CO37" s="458"/>
      <c r="CP37" s="458"/>
      <c r="CQ37" s="682"/>
      <c r="CR37" s="445"/>
      <c r="CS37" s="458"/>
      <c r="CT37" s="458"/>
      <c r="CU37" s="458"/>
      <c r="CV37" s="682"/>
      <c r="CW37" s="445"/>
      <c r="CX37" s="458"/>
      <c r="CY37" s="458"/>
      <c r="CZ37" s="458"/>
      <c r="DA37" s="682"/>
      <c r="DB37" s="445"/>
      <c r="DC37" s="458"/>
      <c r="DD37" s="458"/>
      <c r="DE37" s="458"/>
      <c r="DF37" s="682"/>
      <c r="DG37" s="445"/>
      <c r="DH37" s="458"/>
      <c r="DI37" s="458"/>
      <c r="DJ37" s="458"/>
      <c r="DK37" s="682"/>
      <c r="DL37" s="445"/>
      <c r="DM37" s="458"/>
      <c r="DN37" s="458"/>
      <c r="DO37" s="458"/>
      <c r="DP37" s="682"/>
      <c r="DQ37" s="445"/>
      <c r="DR37" s="458"/>
      <c r="DS37" s="458"/>
      <c r="DT37" s="458"/>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1"/>
      <c r="S38" s="451"/>
      <c r="T38" s="451"/>
      <c r="U38" s="451"/>
      <c r="V38" s="451"/>
      <c r="W38" s="451"/>
      <c r="X38" s="451"/>
      <c r="Y38" s="451"/>
      <c r="Z38" s="451"/>
      <c r="AA38" s="451"/>
      <c r="AB38" s="451"/>
      <c r="AC38" s="451"/>
      <c r="AD38" s="451"/>
      <c r="AE38" s="465"/>
      <c r="AF38" s="510"/>
      <c r="AG38" s="458"/>
      <c r="AH38" s="458"/>
      <c r="AI38" s="458"/>
      <c r="AJ38" s="528"/>
      <c r="AK38" s="463"/>
      <c r="AL38" s="451"/>
      <c r="AM38" s="451"/>
      <c r="AN38" s="451"/>
      <c r="AO38" s="451"/>
      <c r="AP38" s="451"/>
      <c r="AQ38" s="451"/>
      <c r="AR38" s="451"/>
      <c r="AS38" s="451"/>
      <c r="AT38" s="451"/>
      <c r="AU38" s="451"/>
      <c r="AV38" s="451"/>
      <c r="AW38" s="451"/>
      <c r="AX38" s="451"/>
      <c r="AY38" s="451"/>
      <c r="AZ38" s="599"/>
      <c r="BA38" s="599"/>
      <c r="BB38" s="599"/>
      <c r="BC38" s="599"/>
      <c r="BD38" s="599"/>
      <c r="BE38" s="567"/>
      <c r="BF38" s="567"/>
      <c r="BG38" s="567"/>
      <c r="BH38" s="567"/>
      <c r="BI38" s="590"/>
      <c r="BJ38" s="378"/>
      <c r="BK38" s="378"/>
      <c r="BL38" s="378"/>
      <c r="BM38" s="378"/>
      <c r="BN38" s="378"/>
      <c r="BO38" s="377"/>
      <c r="BP38" s="377"/>
      <c r="BQ38" s="373">
        <v>32</v>
      </c>
      <c r="BR38" s="640"/>
      <c r="BS38" s="400"/>
      <c r="BT38" s="420"/>
      <c r="BU38" s="420"/>
      <c r="BV38" s="420"/>
      <c r="BW38" s="420"/>
      <c r="BX38" s="420"/>
      <c r="BY38" s="420"/>
      <c r="BZ38" s="420"/>
      <c r="CA38" s="420"/>
      <c r="CB38" s="420"/>
      <c r="CC38" s="420"/>
      <c r="CD38" s="420"/>
      <c r="CE38" s="420"/>
      <c r="CF38" s="420"/>
      <c r="CG38" s="432"/>
      <c r="CH38" s="445"/>
      <c r="CI38" s="458"/>
      <c r="CJ38" s="458"/>
      <c r="CK38" s="458"/>
      <c r="CL38" s="682"/>
      <c r="CM38" s="445"/>
      <c r="CN38" s="458"/>
      <c r="CO38" s="458"/>
      <c r="CP38" s="458"/>
      <c r="CQ38" s="682"/>
      <c r="CR38" s="445"/>
      <c r="CS38" s="458"/>
      <c r="CT38" s="458"/>
      <c r="CU38" s="458"/>
      <c r="CV38" s="682"/>
      <c r="CW38" s="445"/>
      <c r="CX38" s="458"/>
      <c r="CY38" s="458"/>
      <c r="CZ38" s="458"/>
      <c r="DA38" s="682"/>
      <c r="DB38" s="445"/>
      <c r="DC38" s="458"/>
      <c r="DD38" s="458"/>
      <c r="DE38" s="458"/>
      <c r="DF38" s="682"/>
      <c r="DG38" s="445"/>
      <c r="DH38" s="458"/>
      <c r="DI38" s="458"/>
      <c r="DJ38" s="458"/>
      <c r="DK38" s="682"/>
      <c r="DL38" s="445"/>
      <c r="DM38" s="458"/>
      <c r="DN38" s="458"/>
      <c r="DO38" s="458"/>
      <c r="DP38" s="682"/>
      <c r="DQ38" s="445"/>
      <c r="DR38" s="458"/>
      <c r="DS38" s="458"/>
      <c r="DT38" s="458"/>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1"/>
      <c r="S39" s="451"/>
      <c r="T39" s="451"/>
      <c r="U39" s="451"/>
      <c r="V39" s="451"/>
      <c r="W39" s="451"/>
      <c r="X39" s="451"/>
      <c r="Y39" s="451"/>
      <c r="Z39" s="451"/>
      <c r="AA39" s="451"/>
      <c r="AB39" s="451"/>
      <c r="AC39" s="451"/>
      <c r="AD39" s="451"/>
      <c r="AE39" s="465"/>
      <c r="AF39" s="510"/>
      <c r="AG39" s="458"/>
      <c r="AH39" s="458"/>
      <c r="AI39" s="458"/>
      <c r="AJ39" s="528"/>
      <c r="AK39" s="463"/>
      <c r="AL39" s="451"/>
      <c r="AM39" s="451"/>
      <c r="AN39" s="451"/>
      <c r="AO39" s="451"/>
      <c r="AP39" s="451"/>
      <c r="AQ39" s="451"/>
      <c r="AR39" s="451"/>
      <c r="AS39" s="451"/>
      <c r="AT39" s="451"/>
      <c r="AU39" s="451"/>
      <c r="AV39" s="451"/>
      <c r="AW39" s="451"/>
      <c r="AX39" s="451"/>
      <c r="AY39" s="451"/>
      <c r="AZ39" s="599"/>
      <c r="BA39" s="599"/>
      <c r="BB39" s="599"/>
      <c r="BC39" s="599"/>
      <c r="BD39" s="599"/>
      <c r="BE39" s="567"/>
      <c r="BF39" s="567"/>
      <c r="BG39" s="567"/>
      <c r="BH39" s="567"/>
      <c r="BI39" s="590"/>
      <c r="BJ39" s="378"/>
      <c r="BK39" s="378"/>
      <c r="BL39" s="378"/>
      <c r="BM39" s="378"/>
      <c r="BN39" s="378"/>
      <c r="BO39" s="377"/>
      <c r="BP39" s="377"/>
      <c r="BQ39" s="373">
        <v>33</v>
      </c>
      <c r="BR39" s="640"/>
      <c r="BS39" s="400"/>
      <c r="BT39" s="420"/>
      <c r="BU39" s="420"/>
      <c r="BV39" s="420"/>
      <c r="BW39" s="420"/>
      <c r="BX39" s="420"/>
      <c r="BY39" s="420"/>
      <c r="BZ39" s="420"/>
      <c r="CA39" s="420"/>
      <c r="CB39" s="420"/>
      <c r="CC39" s="420"/>
      <c r="CD39" s="420"/>
      <c r="CE39" s="420"/>
      <c r="CF39" s="420"/>
      <c r="CG39" s="432"/>
      <c r="CH39" s="445"/>
      <c r="CI39" s="458"/>
      <c r="CJ39" s="458"/>
      <c r="CK39" s="458"/>
      <c r="CL39" s="682"/>
      <c r="CM39" s="445"/>
      <c r="CN39" s="458"/>
      <c r="CO39" s="458"/>
      <c r="CP39" s="458"/>
      <c r="CQ39" s="682"/>
      <c r="CR39" s="445"/>
      <c r="CS39" s="458"/>
      <c r="CT39" s="458"/>
      <c r="CU39" s="458"/>
      <c r="CV39" s="682"/>
      <c r="CW39" s="445"/>
      <c r="CX39" s="458"/>
      <c r="CY39" s="458"/>
      <c r="CZ39" s="458"/>
      <c r="DA39" s="682"/>
      <c r="DB39" s="445"/>
      <c r="DC39" s="458"/>
      <c r="DD39" s="458"/>
      <c r="DE39" s="458"/>
      <c r="DF39" s="682"/>
      <c r="DG39" s="445"/>
      <c r="DH39" s="458"/>
      <c r="DI39" s="458"/>
      <c r="DJ39" s="458"/>
      <c r="DK39" s="682"/>
      <c r="DL39" s="445"/>
      <c r="DM39" s="458"/>
      <c r="DN39" s="458"/>
      <c r="DO39" s="458"/>
      <c r="DP39" s="682"/>
      <c r="DQ39" s="445"/>
      <c r="DR39" s="458"/>
      <c r="DS39" s="458"/>
      <c r="DT39" s="458"/>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1"/>
      <c r="S40" s="451"/>
      <c r="T40" s="451"/>
      <c r="U40" s="451"/>
      <c r="V40" s="451"/>
      <c r="W40" s="451"/>
      <c r="X40" s="451"/>
      <c r="Y40" s="451"/>
      <c r="Z40" s="451"/>
      <c r="AA40" s="451"/>
      <c r="AB40" s="451"/>
      <c r="AC40" s="451"/>
      <c r="AD40" s="451"/>
      <c r="AE40" s="465"/>
      <c r="AF40" s="510"/>
      <c r="AG40" s="458"/>
      <c r="AH40" s="458"/>
      <c r="AI40" s="458"/>
      <c r="AJ40" s="528"/>
      <c r="AK40" s="463"/>
      <c r="AL40" s="451"/>
      <c r="AM40" s="451"/>
      <c r="AN40" s="451"/>
      <c r="AO40" s="451"/>
      <c r="AP40" s="451"/>
      <c r="AQ40" s="451"/>
      <c r="AR40" s="451"/>
      <c r="AS40" s="451"/>
      <c r="AT40" s="451"/>
      <c r="AU40" s="451"/>
      <c r="AV40" s="451"/>
      <c r="AW40" s="451"/>
      <c r="AX40" s="451"/>
      <c r="AY40" s="451"/>
      <c r="AZ40" s="599"/>
      <c r="BA40" s="599"/>
      <c r="BB40" s="599"/>
      <c r="BC40" s="599"/>
      <c r="BD40" s="599"/>
      <c r="BE40" s="567"/>
      <c r="BF40" s="567"/>
      <c r="BG40" s="567"/>
      <c r="BH40" s="567"/>
      <c r="BI40" s="590"/>
      <c r="BJ40" s="378"/>
      <c r="BK40" s="378"/>
      <c r="BL40" s="378"/>
      <c r="BM40" s="378"/>
      <c r="BN40" s="378"/>
      <c r="BO40" s="377"/>
      <c r="BP40" s="377"/>
      <c r="BQ40" s="373">
        <v>34</v>
      </c>
      <c r="BR40" s="640"/>
      <c r="BS40" s="400"/>
      <c r="BT40" s="420"/>
      <c r="BU40" s="420"/>
      <c r="BV40" s="420"/>
      <c r="BW40" s="420"/>
      <c r="BX40" s="420"/>
      <c r="BY40" s="420"/>
      <c r="BZ40" s="420"/>
      <c r="CA40" s="420"/>
      <c r="CB40" s="420"/>
      <c r="CC40" s="420"/>
      <c r="CD40" s="420"/>
      <c r="CE40" s="420"/>
      <c r="CF40" s="420"/>
      <c r="CG40" s="432"/>
      <c r="CH40" s="445"/>
      <c r="CI40" s="458"/>
      <c r="CJ40" s="458"/>
      <c r="CK40" s="458"/>
      <c r="CL40" s="682"/>
      <c r="CM40" s="445"/>
      <c r="CN40" s="458"/>
      <c r="CO40" s="458"/>
      <c r="CP40" s="458"/>
      <c r="CQ40" s="682"/>
      <c r="CR40" s="445"/>
      <c r="CS40" s="458"/>
      <c r="CT40" s="458"/>
      <c r="CU40" s="458"/>
      <c r="CV40" s="682"/>
      <c r="CW40" s="445"/>
      <c r="CX40" s="458"/>
      <c r="CY40" s="458"/>
      <c r="CZ40" s="458"/>
      <c r="DA40" s="682"/>
      <c r="DB40" s="445"/>
      <c r="DC40" s="458"/>
      <c r="DD40" s="458"/>
      <c r="DE40" s="458"/>
      <c r="DF40" s="682"/>
      <c r="DG40" s="445"/>
      <c r="DH40" s="458"/>
      <c r="DI40" s="458"/>
      <c r="DJ40" s="458"/>
      <c r="DK40" s="682"/>
      <c r="DL40" s="445"/>
      <c r="DM40" s="458"/>
      <c r="DN40" s="458"/>
      <c r="DO40" s="458"/>
      <c r="DP40" s="682"/>
      <c r="DQ40" s="445"/>
      <c r="DR40" s="458"/>
      <c r="DS40" s="458"/>
      <c r="DT40" s="458"/>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1"/>
      <c r="S41" s="451"/>
      <c r="T41" s="451"/>
      <c r="U41" s="451"/>
      <c r="V41" s="451"/>
      <c r="W41" s="451"/>
      <c r="X41" s="451"/>
      <c r="Y41" s="451"/>
      <c r="Z41" s="451"/>
      <c r="AA41" s="451"/>
      <c r="AB41" s="451"/>
      <c r="AC41" s="451"/>
      <c r="AD41" s="451"/>
      <c r="AE41" s="465"/>
      <c r="AF41" s="510"/>
      <c r="AG41" s="458"/>
      <c r="AH41" s="458"/>
      <c r="AI41" s="458"/>
      <c r="AJ41" s="528"/>
      <c r="AK41" s="463"/>
      <c r="AL41" s="451"/>
      <c r="AM41" s="451"/>
      <c r="AN41" s="451"/>
      <c r="AO41" s="451"/>
      <c r="AP41" s="451"/>
      <c r="AQ41" s="451"/>
      <c r="AR41" s="451"/>
      <c r="AS41" s="451"/>
      <c r="AT41" s="451"/>
      <c r="AU41" s="451"/>
      <c r="AV41" s="451"/>
      <c r="AW41" s="451"/>
      <c r="AX41" s="451"/>
      <c r="AY41" s="451"/>
      <c r="AZ41" s="599"/>
      <c r="BA41" s="599"/>
      <c r="BB41" s="599"/>
      <c r="BC41" s="599"/>
      <c r="BD41" s="599"/>
      <c r="BE41" s="567"/>
      <c r="BF41" s="567"/>
      <c r="BG41" s="567"/>
      <c r="BH41" s="567"/>
      <c r="BI41" s="590"/>
      <c r="BJ41" s="378"/>
      <c r="BK41" s="378"/>
      <c r="BL41" s="378"/>
      <c r="BM41" s="378"/>
      <c r="BN41" s="378"/>
      <c r="BO41" s="377"/>
      <c r="BP41" s="377"/>
      <c r="BQ41" s="373">
        <v>35</v>
      </c>
      <c r="BR41" s="640"/>
      <c r="BS41" s="400"/>
      <c r="BT41" s="420"/>
      <c r="BU41" s="420"/>
      <c r="BV41" s="420"/>
      <c r="BW41" s="420"/>
      <c r="BX41" s="420"/>
      <c r="BY41" s="420"/>
      <c r="BZ41" s="420"/>
      <c r="CA41" s="420"/>
      <c r="CB41" s="420"/>
      <c r="CC41" s="420"/>
      <c r="CD41" s="420"/>
      <c r="CE41" s="420"/>
      <c r="CF41" s="420"/>
      <c r="CG41" s="432"/>
      <c r="CH41" s="445"/>
      <c r="CI41" s="458"/>
      <c r="CJ41" s="458"/>
      <c r="CK41" s="458"/>
      <c r="CL41" s="682"/>
      <c r="CM41" s="445"/>
      <c r="CN41" s="458"/>
      <c r="CO41" s="458"/>
      <c r="CP41" s="458"/>
      <c r="CQ41" s="682"/>
      <c r="CR41" s="445"/>
      <c r="CS41" s="458"/>
      <c r="CT41" s="458"/>
      <c r="CU41" s="458"/>
      <c r="CV41" s="682"/>
      <c r="CW41" s="445"/>
      <c r="CX41" s="458"/>
      <c r="CY41" s="458"/>
      <c r="CZ41" s="458"/>
      <c r="DA41" s="682"/>
      <c r="DB41" s="445"/>
      <c r="DC41" s="458"/>
      <c r="DD41" s="458"/>
      <c r="DE41" s="458"/>
      <c r="DF41" s="682"/>
      <c r="DG41" s="445"/>
      <c r="DH41" s="458"/>
      <c r="DI41" s="458"/>
      <c r="DJ41" s="458"/>
      <c r="DK41" s="682"/>
      <c r="DL41" s="445"/>
      <c r="DM41" s="458"/>
      <c r="DN41" s="458"/>
      <c r="DO41" s="458"/>
      <c r="DP41" s="682"/>
      <c r="DQ41" s="445"/>
      <c r="DR41" s="458"/>
      <c r="DS41" s="458"/>
      <c r="DT41" s="458"/>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1"/>
      <c r="S42" s="451"/>
      <c r="T42" s="451"/>
      <c r="U42" s="451"/>
      <c r="V42" s="451"/>
      <c r="W42" s="451"/>
      <c r="X42" s="451"/>
      <c r="Y42" s="451"/>
      <c r="Z42" s="451"/>
      <c r="AA42" s="451"/>
      <c r="AB42" s="451"/>
      <c r="AC42" s="451"/>
      <c r="AD42" s="451"/>
      <c r="AE42" s="465"/>
      <c r="AF42" s="510"/>
      <c r="AG42" s="458"/>
      <c r="AH42" s="458"/>
      <c r="AI42" s="458"/>
      <c r="AJ42" s="528"/>
      <c r="AK42" s="463"/>
      <c r="AL42" s="451"/>
      <c r="AM42" s="451"/>
      <c r="AN42" s="451"/>
      <c r="AO42" s="451"/>
      <c r="AP42" s="451"/>
      <c r="AQ42" s="451"/>
      <c r="AR42" s="451"/>
      <c r="AS42" s="451"/>
      <c r="AT42" s="451"/>
      <c r="AU42" s="451"/>
      <c r="AV42" s="451"/>
      <c r="AW42" s="451"/>
      <c r="AX42" s="451"/>
      <c r="AY42" s="451"/>
      <c r="AZ42" s="599"/>
      <c r="BA42" s="599"/>
      <c r="BB42" s="599"/>
      <c r="BC42" s="599"/>
      <c r="BD42" s="599"/>
      <c r="BE42" s="567"/>
      <c r="BF42" s="567"/>
      <c r="BG42" s="567"/>
      <c r="BH42" s="567"/>
      <c r="BI42" s="590"/>
      <c r="BJ42" s="378"/>
      <c r="BK42" s="378"/>
      <c r="BL42" s="378"/>
      <c r="BM42" s="378"/>
      <c r="BN42" s="378"/>
      <c r="BO42" s="377"/>
      <c r="BP42" s="377"/>
      <c r="BQ42" s="373">
        <v>36</v>
      </c>
      <c r="BR42" s="640"/>
      <c r="BS42" s="400"/>
      <c r="BT42" s="420"/>
      <c r="BU42" s="420"/>
      <c r="BV42" s="420"/>
      <c r="BW42" s="420"/>
      <c r="BX42" s="420"/>
      <c r="BY42" s="420"/>
      <c r="BZ42" s="420"/>
      <c r="CA42" s="420"/>
      <c r="CB42" s="420"/>
      <c r="CC42" s="420"/>
      <c r="CD42" s="420"/>
      <c r="CE42" s="420"/>
      <c r="CF42" s="420"/>
      <c r="CG42" s="432"/>
      <c r="CH42" s="445"/>
      <c r="CI42" s="458"/>
      <c r="CJ42" s="458"/>
      <c r="CK42" s="458"/>
      <c r="CL42" s="682"/>
      <c r="CM42" s="445"/>
      <c r="CN42" s="458"/>
      <c r="CO42" s="458"/>
      <c r="CP42" s="458"/>
      <c r="CQ42" s="682"/>
      <c r="CR42" s="445"/>
      <c r="CS42" s="458"/>
      <c r="CT42" s="458"/>
      <c r="CU42" s="458"/>
      <c r="CV42" s="682"/>
      <c r="CW42" s="445"/>
      <c r="CX42" s="458"/>
      <c r="CY42" s="458"/>
      <c r="CZ42" s="458"/>
      <c r="DA42" s="682"/>
      <c r="DB42" s="445"/>
      <c r="DC42" s="458"/>
      <c r="DD42" s="458"/>
      <c r="DE42" s="458"/>
      <c r="DF42" s="682"/>
      <c r="DG42" s="445"/>
      <c r="DH42" s="458"/>
      <c r="DI42" s="458"/>
      <c r="DJ42" s="458"/>
      <c r="DK42" s="682"/>
      <c r="DL42" s="445"/>
      <c r="DM42" s="458"/>
      <c r="DN42" s="458"/>
      <c r="DO42" s="458"/>
      <c r="DP42" s="682"/>
      <c r="DQ42" s="445"/>
      <c r="DR42" s="458"/>
      <c r="DS42" s="458"/>
      <c r="DT42" s="458"/>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1"/>
      <c r="S43" s="451"/>
      <c r="T43" s="451"/>
      <c r="U43" s="451"/>
      <c r="V43" s="451"/>
      <c r="W43" s="451"/>
      <c r="X43" s="451"/>
      <c r="Y43" s="451"/>
      <c r="Z43" s="451"/>
      <c r="AA43" s="451"/>
      <c r="AB43" s="451"/>
      <c r="AC43" s="451"/>
      <c r="AD43" s="451"/>
      <c r="AE43" s="465"/>
      <c r="AF43" s="510"/>
      <c r="AG43" s="458"/>
      <c r="AH43" s="458"/>
      <c r="AI43" s="458"/>
      <c r="AJ43" s="528"/>
      <c r="AK43" s="463"/>
      <c r="AL43" s="451"/>
      <c r="AM43" s="451"/>
      <c r="AN43" s="451"/>
      <c r="AO43" s="451"/>
      <c r="AP43" s="451"/>
      <c r="AQ43" s="451"/>
      <c r="AR43" s="451"/>
      <c r="AS43" s="451"/>
      <c r="AT43" s="451"/>
      <c r="AU43" s="451"/>
      <c r="AV43" s="451"/>
      <c r="AW43" s="451"/>
      <c r="AX43" s="451"/>
      <c r="AY43" s="451"/>
      <c r="AZ43" s="599"/>
      <c r="BA43" s="599"/>
      <c r="BB43" s="599"/>
      <c r="BC43" s="599"/>
      <c r="BD43" s="599"/>
      <c r="BE43" s="567"/>
      <c r="BF43" s="567"/>
      <c r="BG43" s="567"/>
      <c r="BH43" s="567"/>
      <c r="BI43" s="590"/>
      <c r="BJ43" s="378"/>
      <c r="BK43" s="378"/>
      <c r="BL43" s="378"/>
      <c r="BM43" s="378"/>
      <c r="BN43" s="378"/>
      <c r="BO43" s="377"/>
      <c r="BP43" s="377"/>
      <c r="BQ43" s="373">
        <v>37</v>
      </c>
      <c r="BR43" s="640"/>
      <c r="BS43" s="400"/>
      <c r="BT43" s="420"/>
      <c r="BU43" s="420"/>
      <c r="BV43" s="420"/>
      <c r="BW43" s="420"/>
      <c r="BX43" s="420"/>
      <c r="BY43" s="420"/>
      <c r="BZ43" s="420"/>
      <c r="CA43" s="420"/>
      <c r="CB43" s="420"/>
      <c r="CC43" s="420"/>
      <c r="CD43" s="420"/>
      <c r="CE43" s="420"/>
      <c r="CF43" s="420"/>
      <c r="CG43" s="432"/>
      <c r="CH43" s="445"/>
      <c r="CI43" s="458"/>
      <c r="CJ43" s="458"/>
      <c r="CK43" s="458"/>
      <c r="CL43" s="682"/>
      <c r="CM43" s="445"/>
      <c r="CN43" s="458"/>
      <c r="CO43" s="458"/>
      <c r="CP43" s="458"/>
      <c r="CQ43" s="682"/>
      <c r="CR43" s="445"/>
      <c r="CS43" s="458"/>
      <c r="CT43" s="458"/>
      <c r="CU43" s="458"/>
      <c r="CV43" s="682"/>
      <c r="CW43" s="445"/>
      <c r="CX43" s="458"/>
      <c r="CY43" s="458"/>
      <c r="CZ43" s="458"/>
      <c r="DA43" s="682"/>
      <c r="DB43" s="445"/>
      <c r="DC43" s="458"/>
      <c r="DD43" s="458"/>
      <c r="DE43" s="458"/>
      <c r="DF43" s="682"/>
      <c r="DG43" s="445"/>
      <c r="DH43" s="458"/>
      <c r="DI43" s="458"/>
      <c r="DJ43" s="458"/>
      <c r="DK43" s="682"/>
      <c r="DL43" s="445"/>
      <c r="DM43" s="458"/>
      <c r="DN43" s="458"/>
      <c r="DO43" s="458"/>
      <c r="DP43" s="682"/>
      <c r="DQ43" s="445"/>
      <c r="DR43" s="458"/>
      <c r="DS43" s="458"/>
      <c r="DT43" s="458"/>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1"/>
      <c r="S44" s="451"/>
      <c r="T44" s="451"/>
      <c r="U44" s="451"/>
      <c r="V44" s="451"/>
      <c r="W44" s="451"/>
      <c r="X44" s="451"/>
      <c r="Y44" s="451"/>
      <c r="Z44" s="451"/>
      <c r="AA44" s="451"/>
      <c r="AB44" s="451"/>
      <c r="AC44" s="451"/>
      <c r="AD44" s="451"/>
      <c r="AE44" s="465"/>
      <c r="AF44" s="510"/>
      <c r="AG44" s="458"/>
      <c r="AH44" s="458"/>
      <c r="AI44" s="458"/>
      <c r="AJ44" s="528"/>
      <c r="AK44" s="463"/>
      <c r="AL44" s="451"/>
      <c r="AM44" s="451"/>
      <c r="AN44" s="451"/>
      <c r="AO44" s="451"/>
      <c r="AP44" s="451"/>
      <c r="AQ44" s="451"/>
      <c r="AR44" s="451"/>
      <c r="AS44" s="451"/>
      <c r="AT44" s="451"/>
      <c r="AU44" s="451"/>
      <c r="AV44" s="451"/>
      <c r="AW44" s="451"/>
      <c r="AX44" s="451"/>
      <c r="AY44" s="451"/>
      <c r="AZ44" s="599"/>
      <c r="BA44" s="599"/>
      <c r="BB44" s="599"/>
      <c r="BC44" s="599"/>
      <c r="BD44" s="599"/>
      <c r="BE44" s="567"/>
      <c r="BF44" s="567"/>
      <c r="BG44" s="567"/>
      <c r="BH44" s="567"/>
      <c r="BI44" s="590"/>
      <c r="BJ44" s="378"/>
      <c r="BK44" s="378"/>
      <c r="BL44" s="378"/>
      <c r="BM44" s="378"/>
      <c r="BN44" s="378"/>
      <c r="BO44" s="377"/>
      <c r="BP44" s="377"/>
      <c r="BQ44" s="373">
        <v>38</v>
      </c>
      <c r="BR44" s="640"/>
      <c r="BS44" s="400"/>
      <c r="BT44" s="420"/>
      <c r="BU44" s="420"/>
      <c r="BV44" s="420"/>
      <c r="BW44" s="420"/>
      <c r="BX44" s="420"/>
      <c r="BY44" s="420"/>
      <c r="BZ44" s="420"/>
      <c r="CA44" s="420"/>
      <c r="CB44" s="420"/>
      <c r="CC44" s="420"/>
      <c r="CD44" s="420"/>
      <c r="CE44" s="420"/>
      <c r="CF44" s="420"/>
      <c r="CG44" s="432"/>
      <c r="CH44" s="445"/>
      <c r="CI44" s="458"/>
      <c r="CJ44" s="458"/>
      <c r="CK44" s="458"/>
      <c r="CL44" s="682"/>
      <c r="CM44" s="445"/>
      <c r="CN44" s="458"/>
      <c r="CO44" s="458"/>
      <c r="CP44" s="458"/>
      <c r="CQ44" s="682"/>
      <c r="CR44" s="445"/>
      <c r="CS44" s="458"/>
      <c r="CT44" s="458"/>
      <c r="CU44" s="458"/>
      <c r="CV44" s="682"/>
      <c r="CW44" s="445"/>
      <c r="CX44" s="458"/>
      <c r="CY44" s="458"/>
      <c r="CZ44" s="458"/>
      <c r="DA44" s="682"/>
      <c r="DB44" s="445"/>
      <c r="DC44" s="458"/>
      <c r="DD44" s="458"/>
      <c r="DE44" s="458"/>
      <c r="DF44" s="682"/>
      <c r="DG44" s="445"/>
      <c r="DH44" s="458"/>
      <c r="DI44" s="458"/>
      <c r="DJ44" s="458"/>
      <c r="DK44" s="682"/>
      <c r="DL44" s="445"/>
      <c r="DM44" s="458"/>
      <c r="DN44" s="458"/>
      <c r="DO44" s="458"/>
      <c r="DP44" s="682"/>
      <c r="DQ44" s="445"/>
      <c r="DR44" s="458"/>
      <c r="DS44" s="458"/>
      <c r="DT44" s="458"/>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1"/>
      <c r="S45" s="451"/>
      <c r="T45" s="451"/>
      <c r="U45" s="451"/>
      <c r="V45" s="451"/>
      <c r="W45" s="451"/>
      <c r="X45" s="451"/>
      <c r="Y45" s="451"/>
      <c r="Z45" s="451"/>
      <c r="AA45" s="451"/>
      <c r="AB45" s="451"/>
      <c r="AC45" s="451"/>
      <c r="AD45" s="451"/>
      <c r="AE45" s="465"/>
      <c r="AF45" s="510"/>
      <c r="AG45" s="458"/>
      <c r="AH45" s="458"/>
      <c r="AI45" s="458"/>
      <c r="AJ45" s="528"/>
      <c r="AK45" s="463"/>
      <c r="AL45" s="451"/>
      <c r="AM45" s="451"/>
      <c r="AN45" s="451"/>
      <c r="AO45" s="451"/>
      <c r="AP45" s="451"/>
      <c r="AQ45" s="451"/>
      <c r="AR45" s="451"/>
      <c r="AS45" s="451"/>
      <c r="AT45" s="451"/>
      <c r="AU45" s="451"/>
      <c r="AV45" s="451"/>
      <c r="AW45" s="451"/>
      <c r="AX45" s="451"/>
      <c r="AY45" s="451"/>
      <c r="AZ45" s="599"/>
      <c r="BA45" s="599"/>
      <c r="BB45" s="599"/>
      <c r="BC45" s="599"/>
      <c r="BD45" s="599"/>
      <c r="BE45" s="567"/>
      <c r="BF45" s="567"/>
      <c r="BG45" s="567"/>
      <c r="BH45" s="567"/>
      <c r="BI45" s="590"/>
      <c r="BJ45" s="378"/>
      <c r="BK45" s="378"/>
      <c r="BL45" s="378"/>
      <c r="BM45" s="378"/>
      <c r="BN45" s="378"/>
      <c r="BO45" s="377"/>
      <c r="BP45" s="377"/>
      <c r="BQ45" s="373">
        <v>39</v>
      </c>
      <c r="BR45" s="640"/>
      <c r="BS45" s="400"/>
      <c r="BT45" s="420"/>
      <c r="BU45" s="420"/>
      <c r="BV45" s="420"/>
      <c r="BW45" s="420"/>
      <c r="BX45" s="420"/>
      <c r="BY45" s="420"/>
      <c r="BZ45" s="420"/>
      <c r="CA45" s="420"/>
      <c r="CB45" s="420"/>
      <c r="CC45" s="420"/>
      <c r="CD45" s="420"/>
      <c r="CE45" s="420"/>
      <c r="CF45" s="420"/>
      <c r="CG45" s="432"/>
      <c r="CH45" s="445"/>
      <c r="CI45" s="458"/>
      <c r="CJ45" s="458"/>
      <c r="CK45" s="458"/>
      <c r="CL45" s="682"/>
      <c r="CM45" s="445"/>
      <c r="CN45" s="458"/>
      <c r="CO45" s="458"/>
      <c r="CP45" s="458"/>
      <c r="CQ45" s="682"/>
      <c r="CR45" s="445"/>
      <c r="CS45" s="458"/>
      <c r="CT45" s="458"/>
      <c r="CU45" s="458"/>
      <c r="CV45" s="682"/>
      <c r="CW45" s="445"/>
      <c r="CX45" s="458"/>
      <c r="CY45" s="458"/>
      <c r="CZ45" s="458"/>
      <c r="DA45" s="682"/>
      <c r="DB45" s="445"/>
      <c r="DC45" s="458"/>
      <c r="DD45" s="458"/>
      <c r="DE45" s="458"/>
      <c r="DF45" s="682"/>
      <c r="DG45" s="445"/>
      <c r="DH45" s="458"/>
      <c r="DI45" s="458"/>
      <c r="DJ45" s="458"/>
      <c r="DK45" s="682"/>
      <c r="DL45" s="445"/>
      <c r="DM45" s="458"/>
      <c r="DN45" s="458"/>
      <c r="DO45" s="458"/>
      <c r="DP45" s="682"/>
      <c r="DQ45" s="445"/>
      <c r="DR45" s="458"/>
      <c r="DS45" s="458"/>
      <c r="DT45" s="458"/>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1"/>
      <c r="S46" s="451"/>
      <c r="T46" s="451"/>
      <c r="U46" s="451"/>
      <c r="V46" s="451"/>
      <c r="W46" s="451"/>
      <c r="X46" s="451"/>
      <c r="Y46" s="451"/>
      <c r="Z46" s="451"/>
      <c r="AA46" s="451"/>
      <c r="AB46" s="451"/>
      <c r="AC46" s="451"/>
      <c r="AD46" s="451"/>
      <c r="AE46" s="465"/>
      <c r="AF46" s="510"/>
      <c r="AG46" s="458"/>
      <c r="AH46" s="458"/>
      <c r="AI46" s="458"/>
      <c r="AJ46" s="528"/>
      <c r="AK46" s="463"/>
      <c r="AL46" s="451"/>
      <c r="AM46" s="451"/>
      <c r="AN46" s="451"/>
      <c r="AO46" s="451"/>
      <c r="AP46" s="451"/>
      <c r="AQ46" s="451"/>
      <c r="AR46" s="451"/>
      <c r="AS46" s="451"/>
      <c r="AT46" s="451"/>
      <c r="AU46" s="451"/>
      <c r="AV46" s="451"/>
      <c r="AW46" s="451"/>
      <c r="AX46" s="451"/>
      <c r="AY46" s="451"/>
      <c r="AZ46" s="599"/>
      <c r="BA46" s="599"/>
      <c r="BB46" s="599"/>
      <c r="BC46" s="599"/>
      <c r="BD46" s="599"/>
      <c r="BE46" s="567"/>
      <c r="BF46" s="567"/>
      <c r="BG46" s="567"/>
      <c r="BH46" s="567"/>
      <c r="BI46" s="590"/>
      <c r="BJ46" s="378"/>
      <c r="BK46" s="378"/>
      <c r="BL46" s="378"/>
      <c r="BM46" s="378"/>
      <c r="BN46" s="378"/>
      <c r="BO46" s="377"/>
      <c r="BP46" s="377"/>
      <c r="BQ46" s="373">
        <v>40</v>
      </c>
      <c r="BR46" s="640"/>
      <c r="BS46" s="400"/>
      <c r="BT46" s="420"/>
      <c r="BU46" s="420"/>
      <c r="BV46" s="420"/>
      <c r="BW46" s="420"/>
      <c r="BX46" s="420"/>
      <c r="BY46" s="420"/>
      <c r="BZ46" s="420"/>
      <c r="CA46" s="420"/>
      <c r="CB46" s="420"/>
      <c r="CC46" s="420"/>
      <c r="CD46" s="420"/>
      <c r="CE46" s="420"/>
      <c r="CF46" s="420"/>
      <c r="CG46" s="432"/>
      <c r="CH46" s="445"/>
      <c r="CI46" s="458"/>
      <c r="CJ46" s="458"/>
      <c r="CK46" s="458"/>
      <c r="CL46" s="682"/>
      <c r="CM46" s="445"/>
      <c r="CN46" s="458"/>
      <c r="CO46" s="458"/>
      <c r="CP46" s="458"/>
      <c r="CQ46" s="682"/>
      <c r="CR46" s="445"/>
      <c r="CS46" s="458"/>
      <c r="CT46" s="458"/>
      <c r="CU46" s="458"/>
      <c r="CV46" s="682"/>
      <c r="CW46" s="445"/>
      <c r="CX46" s="458"/>
      <c r="CY46" s="458"/>
      <c r="CZ46" s="458"/>
      <c r="DA46" s="682"/>
      <c r="DB46" s="445"/>
      <c r="DC46" s="458"/>
      <c r="DD46" s="458"/>
      <c r="DE46" s="458"/>
      <c r="DF46" s="682"/>
      <c r="DG46" s="445"/>
      <c r="DH46" s="458"/>
      <c r="DI46" s="458"/>
      <c r="DJ46" s="458"/>
      <c r="DK46" s="682"/>
      <c r="DL46" s="445"/>
      <c r="DM46" s="458"/>
      <c r="DN46" s="458"/>
      <c r="DO46" s="458"/>
      <c r="DP46" s="682"/>
      <c r="DQ46" s="445"/>
      <c r="DR46" s="458"/>
      <c r="DS46" s="458"/>
      <c r="DT46" s="458"/>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1"/>
      <c r="S47" s="451"/>
      <c r="T47" s="451"/>
      <c r="U47" s="451"/>
      <c r="V47" s="451"/>
      <c r="W47" s="451"/>
      <c r="X47" s="451"/>
      <c r="Y47" s="451"/>
      <c r="Z47" s="451"/>
      <c r="AA47" s="451"/>
      <c r="AB47" s="451"/>
      <c r="AC47" s="451"/>
      <c r="AD47" s="451"/>
      <c r="AE47" s="465"/>
      <c r="AF47" s="510"/>
      <c r="AG47" s="458"/>
      <c r="AH47" s="458"/>
      <c r="AI47" s="458"/>
      <c r="AJ47" s="528"/>
      <c r="AK47" s="463"/>
      <c r="AL47" s="451"/>
      <c r="AM47" s="451"/>
      <c r="AN47" s="451"/>
      <c r="AO47" s="451"/>
      <c r="AP47" s="451"/>
      <c r="AQ47" s="451"/>
      <c r="AR47" s="451"/>
      <c r="AS47" s="451"/>
      <c r="AT47" s="451"/>
      <c r="AU47" s="451"/>
      <c r="AV47" s="451"/>
      <c r="AW47" s="451"/>
      <c r="AX47" s="451"/>
      <c r="AY47" s="451"/>
      <c r="AZ47" s="599"/>
      <c r="BA47" s="599"/>
      <c r="BB47" s="599"/>
      <c r="BC47" s="599"/>
      <c r="BD47" s="599"/>
      <c r="BE47" s="567"/>
      <c r="BF47" s="567"/>
      <c r="BG47" s="567"/>
      <c r="BH47" s="567"/>
      <c r="BI47" s="590"/>
      <c r="BJ47" s="378"/>
      <c r="BK47" s="378"/>
      <c r="BL47" s="378"/>
      <c r="BM47" s="378"/>
      <c r="BN47" s="378"/>
      <c r="BO47" s="377"/>
      <c r="BP47" s="377"/>
      <c r="BQ47" s="373">
        <v>41</v>
      </c>
      <c r="BR47" s="640"/>
      <c r="BS47" s="400"/>
      <c r="BT47" s="420"/>
      <c r="BU47" s="420"/>
      <c r="BV47" s="420"/>
      <c r="BW47" s="420"/>
      <c r="BX47" s="420"/>
      <c r="BY47" s="420"/>
      <c r="BZ47" s="420"/>
      <c r="CA47" s="420"/>
      <c r="CB47" s="420"/>
      <c r="CC47" s="420"/>
      <c r="CD47" s="420"/>
      <c r="CE47" s="420"/>
      <c r="CF47" s="420"/>
      <c r="CG47" s="432"/>
      <c r="CH47" s="445"/>
      <c r="CI47" s="458"/>
      <c r="CJ47" s="458"/>
      <c r="CK47" s="458"/>
      <c r="CL47" s="682"/>
      <c r="CM47" s="445"/>
      <c r="CN47" s="458"/>
      <c r="CO47" s="458"/>
      <c r="CP47" s="458"/>
      <c r="CQ47" s="682"/>
      <c r="CR47" s="445"/>
      <c r="CS47" s="458"/>
      <c r="CT47" s="458"/>
      <c r="CU47" s="458"/>
      <c r="CV47" s="682"/>
      <c r="CW47" s="445"/>
      <c r="CX47" s="458"/>
      <c r="CY47" s="458"/>
      <c r="CZ47" s="458"/>
      <c r="DA47" s="682"/>
      <c r="DB47" s="445"/>
      <c r="DC47" s="458"/>
      <c r="DD47" s="458"/>
      <c r="DE47" s="458"/>
      <c r="DF47" s="682"/>
      <c r="DG47" s="445"/>
      <c r="DH47" s="458"/>
      <c r="DI47" s="458"/>
      <c r="DJ47" s="458"/>
      <c r="DK47" s="682"/>
      <c r="DL47" s="445"/>
      <c r="DM47" s="458"/>
      <c r="DN47" s="458"/>
      <c r="DO47" s="458"/>
      <c r="DP47" s="682"/>
      <c r="DQ47" s="445"/>
      <c r="DR47" s="458"/>
      <c r="DS47" s="458"/>
      <c r="DT47" s="458"/>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1"/>
      <c r="S48" s="451"/>
      <c r="T48" s="451"/>
      <c r="U48" s="451"/>
      <c r="V48" s="451"/>
      <c r="W48" s="451"/>
      <c r="X48" s="451"/>
      <c r="Y48" s="451"/>
      <c r="Z48" s="451"/>
      <c r="AA48" s="451"/>
      <c r="AB48" s="451"/>
      <c r="AC48" s="451"/>
      <c r="AD48" s="451"/>
      <c r="AE48" s="465"/>
      <c r="AF48" s="510"/>
      <c r="AG48" s="458"/>
      <c r="AH48" s="458"/>
      <c r="AI48" s="458"/>
      <c r="AJ48" s="528"/>
      <c r="AK48" s="463"/>
      <c r="AL48" s="451"/>
      <c r="AM48" s="451"/>
      <c r="AN48" s="451"/>
      <c r="AO48" s="451"/>
      <c r="AP48" s="451"/>
      <c r="AQ48" s="451"/>
      <c r="AR48" s="451"/>
      <c r="AS48" s="451"/>
      <c r="AT48" s="451"/>
      <c r="AU48" s="451"/>
      <c r="AV48" s="451"/>
      <c r="AW48" s="451"/>
      <c r="AX48" s="451"/>
      <c r="AY48" s="451"/>
      <c r="AZ48" s="599"/>
      <c r="BA48" s="599"/>
      <c r="BB48" s="599"/>
      <c r="BC48" s="599"/>
      <c r="BD48" s="599"/>
      <c r="BE48" s="567"/>
      <c r="BF48" s="567"/>
      <c r="BG48" s="567"/>
      <c r="BH48" s="567"/>
      <c r="BI48" s="590"/>
      <c r="BJ48" s="378"/>
      <c r="BK48" s="378"/>
      <c r="BL48" s="378"/>
      <c r="BM48" s="378"/>
      <c r="BN48" s="378"/>
      <c r="BO48" s="377"/>
      <c r="BP48" s="377"/>
      <c r="BQ48" s="373">
        <v>42</v>
      </c>
      <c r="BR48" s="640"/>
      <c r="BS48" s="400"/>
      <c r="BT48" s="420"/>
      <c r="BU48" s="420"/>
      <c r="BV48" s="420"/>
      <c r="BW48" s="420"/>
      <c r="BX48" s="420"/>
      <c r="BY48" s="420"/>
      <c r="BZ48" s="420"/>
      <c r="CA48" s="420"/>
      <c r="CB48" s="420"/>
      <c r="CC48" s="420"/>
      <c r="CD48" s="420"/>
      <c r="CE48" s="420"/>
      <c r="CF48" s="420"/>
      <c r="CG48" s="432"/>
      <c r="CH48" s="445"/>
      <c r="CI48" s="458"/>
      <c r="CJ48" s="458"/>
      <c r="CK48" s="458"/>
      <c r="CL48" s="682"/>
      <c r="CM48" s="445"/>
      <c r="CN48" s="458"/>
      <c r="CO48" s="458"/>
      <c r="CP48" s="458"/>
      <c r="CQ48" s="682"/>
      <c r="CR48" s="445"/>
      <c r="CS48" s="458"/>
      <c r="CT48" s="458"/>
      <c r="CU48" s="458"/>
      <c r="CV48" s="682"/>
      <c r="CW48" s="445"/>
      <c r="CX48" s="458"/>
      <c r="CY48" s="458"/>
      <c r="CZ48" s="458"/>
      <c r="DA48" s="682"/>
      <c r="DB48" s="445"/>
      <c r="DC48" s="458"/>
      <c r="DD48" s="458"/>
      <c r="DE48" s="458"/>
      <c r="DF48" s="682"/>
      <c r="DG48" s="445"/>
      <c r="DH48" s="458"/>
      <c r="DI48" s="458"/>
      <c r="DJ48" s="458"/>
      <c r="DK48" s="682"/>
      <c r="DL48" s="445"/>
      <c r="DM48" s="458"/>
      <c r="DN48" s="458"/>
      <c r="DO48" s="458"/>
      <c r="DP48" s="682"/>
      <c r="DQ48" s="445"/>
      <c r="DR48" s="458"/>
      <c r="DS48" s="458"/>
      <c r="DT48" s="458"/>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1"/>
      <c r="S49" s="451"/>
      <c r="T49" s="451"/>
      <c r="U49" s="451"/>
      <c r="V49" s="451"/>
      <c r="W49" s="451"/>
      <c r="X49" s="451"/>
      <c r="Y49" s="451"/>
      <c r="Z49" s="451"/>
      <c r="AA49" s="451"/>
      <c r="AB49" s="451"/>
      <c r="AC49" s="451"/>
      <c r="AD49" s="451"/>
      <c r="AE49" s="465"/>
      <c r="AF49" s="510"/>
      <c r="AG49" s="458"/>
      <c r="AH49" s="458"/>
      <c r="AI49" s="458"/>
      <c r="AJ49" s="528"/>
      <c r="AK49" s="463"/>
      <c r="AL49" s="451"/>
      <c r="AM49" s="451"/>
      <c r="AN49" s="451"/>
      <c r="AO49" s="451"/>
      <c r="AP49" s="451"/>
      <c r="AQ49" s="451"/>
      <c r="AR49" s="451"/>
      <c r="AS49" s="451"/>
      <c r="AT49" s="451"/>
      <c r="AU49" s="451"/>
      <c r="AV49" s="451"/>
      <c r="AW49" s="451"/>
      <c r="AX49" s="451"/>
      <c r="AY49" s="451"/>
      <c r="AZ49" s="599"/>
      <c r="BA49" s="599"/>
      <c r="BB49" s="599"/>
      <c r="BC49" s="599"/>
      <c r="BD49" s="599"/>
      <c r="BE49" s="567"/>
      <c r="BF49" s="567"/>
      <c r="BG49" s="567"/>
      <c r="BH49" s="567"/>
      <c r="BI49" s="590"/>
      <c r="BJ49" s="378"/>
      <c r="BK49" s="378"/>
      <c r="BL49" s="378"/>
      <c r="BM49" s="378"/>
      <c r="BN49" s="378"/>
      <c r="BO49" s="377"/>
      <c r="BP49" s="377"/>
      <c r="BQ49" s="373">
        <v>43</v>
      </c>
      <c r="BR49" s="640"/>
      <c r="BS49" s="400"/>
      <c r="BT49" s="420"/>
      <c r="BU49" s="420"/>
      <c r="BV49" s="420"/>
      <c r="BW49" s="420"/>
      <c r="BX49" s="420"/>
      <c r="BY49" s="420"/>
      <c r="BZ49" s="420"/>
      <c r="CA49" s="420"/>
      <c r="CB49" s="420"/>
      <c r="CC49" s="420"/>
      <c r="CD49" s="420"/>
      <c r="CE49" s="420"/>
      <c r="CF49" s="420"/>
      <c r="CG49" s="432"/>
      <c r="CH49" s="445"/>
      <c r="CI49" s="458"/>
      <c r="CJ49" s="458"/>
      <c r="CK49" s="458"/>
      <c r="CL49" s="682"/>
      <c r="CM49" s="445"/>
      <c r="CN49" s="458"/>
      <c r="CO49" s="458"/>
      <c r="CP49" s="458"/>
      <c r="CQ49" s="682"/>
      <c r="CR49" s="445"/>
      <c r="CS49" s="458"/>
      <c r="CT49" s="458"/>
      <c r="CU49" s="458"/>
      <c r="CV49" s="682"/>
      <c r="CW49" s="445"/>
      <c r="CX49" s="458"/>
      <c r="CY49" s="458"/>
      <c r="CZ49" s="458"/>
      <c r="DA49" s="682"/>
      <c r="DB49" s="445"/>
      <c r="DC49" s="458"/>
      <c r="DD49" s="458"/>
      <c r="DE49" s="458"/>
      <c r="DF49" s="682"/>
      <c r="DG49" s="445"/>
      <c r="DH49" s="458"/>
      <c r="DI49" s="458"/>
      <c r="DJ49" s="458"/>
      <c r="DK49" s="682"/>
      <c r="DL49" s="445"/>
      <c r="DM49" s="458"/>
      <c r="DN49" s="458"/>
      <c r="DO49" s="458"/>
      <c r="DP49" s="682"/>
      <c r="DQ49" s="445"/>
      <c r="DR49" s="458"/>
      <c r="DS49" s="458"/>
      <c r="DT49" s="458"/>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5"/>
      <c r="S50" s="455"/>
      <c r="T50" s="455"/>
      <c r="U50" s="455"/>
      <c r="V50" s="455"/>
      <c r="W50" s="455"/>
      <c r="X50" s="455"/>
      <c r="Y50" s="455"/>
      <c r="Z50" s="455"/>
      <c r="AA50" s="455"/>
      <c r="AB50" s="455"/>
      <c r="AC50" s="455"/>
      <c r="AD50" s="455"/>
      <c r="AE50" s="499"/>
      <c r="AF50" s="510"/>
      <c r="AG50" s="458"/>
      <c r="AH50" s="458"/>
      <c r="AI50" s="458"/>
      <c r="AJ50" s="528"/>
      <c r="AK50" s="538"/>
      <c r="AL50" s="455"/>
      <c r="AM50" s="455"/>
      <c r="AN50" s="455"/>
      <c r="AO50" s="455"/>
      <c r="AP50" s="455"/>
      <c r="AQ50" s="455"/>
      <c r="AR50" s="455"/>
      <c r="AS50" s="455"/>
      <c r="AT50" s="455"/>
      <c r="AU50" s="455"/>
      <c r="AV50" s="455"/>
      <c r="AW50" s="455"/>
      <c r="AX50" s="455"/>
      <c r="AY50" s="455"/>
      <c r="AZ50" s="600"/>
      <c r="BA50" s="600"/>
      <c r="BB50" s="600"/>
      <c r="BC50" s="600"/>
      <c r="BD50" s="600"/>
      <c r="BE50" s="567"/>
      <c r="BF50" s="567"/>
      <c r="BG50" s="567"/>
      <c r="BH50" s="567"/>
      <c r="BI50" s="590"/>
      <c r="BJ50" s="378"/>
      <c r="BK50" s="378"/>
      <c r="BL50" s="378"/>
      <c r="BM50" s="378"/>
      <c r="BN50" s="378"/>
      <c r="BO50" s="377"/>
      <c r="BP50" s="377"/>
      <c r="BQ50" s="373">
        <v>44</v>
      </c>
      <c r="BR50" s="640"/>
      <c r="BS50" s="400"/>
      <c r="BT50" s="420"/>
      <c r="BU50" s="420"/>
      <c r="BV50" s="420"/>
      <c r="BW50" s="420"/>
      <c r="BX50" s="420"/>
      <c r="BY50" s="420"/>
      <c r="BZ50" s="420"/>
      <c r="CA50" s="420"/>
      <c r="CB50" s="420"/>
      <c r="CC50" s="420"/>
      <c r="CD50" s="420"/>
      <c r="CE50" s="420"/>
      <c r="CF50" s="420"/>
      <c r="CG50" s="432"/>
      <c r="CH50" s="445"/>
      <c r="CI50" s="458"/>
      <c r="CJ50" s="458"/>
      <c r="CK50" s="458"/>
      <c r="CL50" s="682"/>
      <c r="CM50" s="445"/>
      <c r="CN50" s="458"/>
      <c r="CO50" s="458"/>
      <c r="CP50" s="458"/>
      <c r="CQ50" s="682"/>
      <c r="CR50" s="445"/>
      <c r="CS50" s="458"/>
      <c r="CT50" s="458"/>
      <c r="CU50" s="458"/>
      <c r="CV50" s="682"/>
      <c r="CW50" s="445"/>
      <c r="CX50" s="458"/>
      <c r="CY50" s="458"/>
      <c r="CZ50" s="458"/>
      <c r="DA50" s="682"/>
      <c r="DB50" s="445"/>
      <c r="DC50" s="458"/>
      <c r="DD50" s="458"/>
      <c r="DE50" s="458"/>
      <c r="DF50" s="682"/>
      <c r="DG50" s="445"/>
      <c r="DH50" s="458"/>
      <c r="DI50" s="458"/>
      <c r="DJ50" s="458"/>
      <c r="DK50" s="682"/>
      <c r="DL50" s="445"/>
      <c r="DM50" s="458"/>
      <c r="DN50" s="458"/>
      <c r="DO50" s="458"/>
      <c r="DP50" s="682"/>
      <c r="DQ50" s="445"/>
      <c r="DR50" s="458"/>
      <c r="DS50" s="458"/>
      <c r="DT50" s="458"/>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5"/>
      <c r="S51" s="455"/>
      <c r="T51" s="455"/>
      <c r="U51" s="455"/>
      <c r="V51" s="455"/>
      <c r="W51" s="455"/>
      <c r="X51" s="455"/>
      <c r="Y51" s="455"/>
      <c r="Z51" s="455"/>
      <c r="AA51" s="455"/>
      <c r="AB51" s="455"/>
      <c r="AC51" s="455"/>
      <c r="AD51" s="455"/>
      <c r="AE51" s="499"/>
      <c r="AF51" s="510"/>
      <c r="AG51" s="458"/>
      <c r="AH51" s="458"/>
      <c r="AI51" s="458"/>
      <c r="AJ51" s="528"/>
      <c r="AK51" s="538"/>
      <c r="AL51" s="455"/>
      <c r="AM51" s="455"/>
      <c r="AN51" s="455"/>
      <c r="AO51" s="455"/>
      <c r="AP51" s="455"/>
      <c r="AQ51" s="455"/>
      <c r="AR51" s="455"/>
      <c r="AS51" s="455"/>
      <c r="AT51" s="455"/>
      <c r="AU51" s="455"/>
      <c r="AV51" s="455"/>
      <c r="AW51" s="455"/>
      <c r="AX51" s="455"/>
      <c r="AY51" s="455"/>
      <c r="AZ51" s="600"/>
      <c r="BA51" s="600"/>
      <c r="BB51" s="600"/>
      <c r="BC51" s="600"/>
      <c r="BD51" s="600"/>
      <c r="BE51" s="567"/>
      <c r="BF51" s="567"/>
      <c r="BG51" s="567"/>
      <c r="BH51" s="567"/>
      <c r="BI51" s="590"/>
      <c r="BJ51" s="378"/>
      <c r="BK51" s="378"/>
      <c r="BL51" s="378"/>
      <c r="BM51" s="378"/>
      <c r="BN51" s="378"/>
      <c r="BO51" s="377"/>
      <c r="BP51" s="377"/>
      <c r="BQ51" s="373">
        <v>45</v>
      </c>
      <c r="BR51" s="640"/>
      <c r="BS51" s="400"/>
      <c r="BT51" s="420"/>
      <c r="BU51" s="420"/>
      <c r="BV51" s="420"/>
      <c r="BW51" s="420"/>
      <c r="BX51" s="420"/>
      <c r="BY51" s="420"/>
      <c r="BZ51" s="420"/>
      <c r="CA51" s="420"/>
      <c r="CB51" s="420"/>
      <c r="CC51" s="420"/>
      <c r="CD51" s="420"/>
      <c r="CE51" s="420"/>
      <c r="CF51" s="420"/>
      <c r="CG51" s="432"/>
      <c r="CH51" s="445"/>
      <c r="CI51" s="458"/>
      <c r="CJ51" s="458"/>
      <c r="CK51" s="458"/>
      <c r="CL51" s="682"/>
      <c r="CM51" s="445"/>
      <c r="CN51" s="458"/>
      <c r="CO51" s="458"/>
      <c r="CP51" s="458"/>
      <c r="CQ51" s="682"/>
      <c r="CR51" s="445"/>
      <c r="CS51" s="458"/>
      <c r="CT51" s="458"/>
      <c r="CU51" s="458"/>
      <c r="CV51" s="682"/>
      <c r="CW51" s="445"/>
      <c r="CX51" s="458"/>
      <c r="CY51" s="458"/>
      <c r="CZ51" s="458"/>
      <c r="DA51" s="682"/>
      <c r="DB51" s="445"/>
      <c r="DC51" s="458"/>
      <c r="DD51" s="458"/>
      <c r="DE51" s="458"/>
      <c r="DF51" s="682"/>
      <c r="DG51" s="445"/>
      <c r="DH51" s="458"/>
      <c r="DI51" s="458"/>
      <c r="DJ51" s="458"/>
      <c r="DK51" s="682"/>
      <c r="DL51" s="445"/>
      <c r="DM51" s="458"/>
      <c r="DN51" s="458"/>
      <c r="DO51" s="458"/>
      <c r="DP51" s="682"/>
      <c r="DQ51" s="445"/>
      <c r="DR51" s="458"/>
      <c r="DS51" s="458"/>
      <c r="DT51" s="458"/>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5"/>
      <c r="S52" s="455"/>
      <c r="T52" s="455"/>
      <c r="U52" s="455"/>
      <c r="V52" s="455"/>
      <c r="W52" s="455"/>
      <c r="X52" s="455"/>
      <c r="Y52" s="455"/>
      <c r="Z52" s="455"/>
      <c r="AA52" s="455"/>
      <c r="AB52" s="455"/>
      <c r="AC52" s="455"/>
      <c r="AD52" s="455"/>
      <c r="AE52" s="499"/>
      <c r="AF52" s="510"/>
      <c r="AG52" s="458"/>
      <c r="AH52" s="458"/>
      <c r="AI52" s="458"/>
      <c r="AJ52" s="528"/>
      <c r="AK52" s="538"/>
      <c r="AL52" s="455"/>
      <c r="AM52" s="455"/>
      <c r="AN52" s="455"/>
      <c r="AO52" s="455"/>
      <c r="AP52" s="455"/>
      <c r="AQ52" s="455"/>
      <c r="AR52" s="455"/>
      <c r="AS52" s="455"/>
      <c r="AT52" s="455"/>
      <c r="AU52" s="455"/>
      <c r="AV52" s="455"/>
      <c r="AW52" s="455"/>
      <c r="AX52" s="455"/>
      <c r="AY52" s="455"/>
      <c r="AZ52" s="600"/>
      <c r="BA52" s="600"/>
      <c r="BB52" s="600"/>
      <c r="BC52" s="600"/>
      <c r="BD52" s="600"/>
      <c r="BE52" s="567"/>
      <c r="BF52" s="567"/>
      <c r="BG52" s="567"/>
      <c r="BH52" s="567"/>
      <c r="BI52" s="590"/>
      <c r="BJ52" s="378"/>
      <c r="BK52" s="378"/>
      <c r="BL52" s="378"/>
      <c r="BM52" s="378"/>
      <c r="BN52" s="378"/>
      <c r="BO52" s="377"/>
      <c r="BP52" s="377"/>
      <c r="BQ52" s="373">
        <v>46</v>
      </c>
      <c r="BR52" s="640"/>
      <c r="BS52" s="400"/>
      <c r="BT52" s="420"/>
      <c r="BU52" s="420"/>
      <c r="BV52" s="420"/>
      <c r="BW52" s="420"/>
      <c r="BX52" s="420"/>
      <c r="BY52" s="420"/>
      <c r="BZ52" s="420"/>
      <c r="CA52" s="420"/>
      <c r="CB52" s="420"/>
      <c r="CC52" s="420"/>
      <c r="CD52" s="420"/>
      <c r="CE52" s="420"/>
      <c r="CF52" s="420"/>
      <c r="CG52" s="432"/>
      <c r="CH52" s="445"/>
      <c r="CI52" s="458"/>
      <c r="CJ52" s="458"/>
      <c r="CK52" s="458"/>
      <c r="CL52" s="682"/>
      <c r="CM52" s="445"/>
      <c r="CN52" s="458"/>
      <c r="CO52" s="458"/>
      <c r="CP52" s="458"/>
      <c r="CQ52" s="682"/>
      <c r="CR52" s="445"/>
      <c r="CS52" s="458"/>
      <c r="CT52" s="458"/>
      <c r="CU52" s="458"/>
      <c r="CV52" s="682"/>
      <c r="CW52" s="445"/>
      <c r="CX52" s="458"/>
      <c r="CY52" s="458"/>
      <c r="CZ52" s="458"/>
      <c r="DA52" s="682"/>
      <c r="DB52" s="445"/>
      <c r="DC52" s="458"/>
      <c r="DD52" s="458"/>
      <c r="DE52" s="458"/>
      <c r="DF52" s="682"/>
      <c r="DG52" s="445"/>
      <c r="DH52" s="458"/>
      <c r="DI52" s="458"/>
      <c r="DJ52" s="458"/>
      <c r="DK52" s="682"/>
      <c r="DL52" s="445"/>
      <c r="DM52" s="458"/>
      <c r="DN52" s="458"/>
      <c r="DO52" s="458"/>
      <c r="DP52" s="682"/>
      <c r="DQ52" s="445"/>
      <c r="DR52" s="458"/>
      <c r="DS52" s="458"/>
      <c r="DT52" s="458"/>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5"/>
      <c r="S53" s="455"/>
      <c r="T53" s="455"/>
      <c r="U53" s="455"/>
      <c r="V53" s="455"/>
      <c r="W53" s="455"/>
      <c r="X53" s="455"/>
      <c r="Y53" s="455"/>
      <c r="Z53" s="455"/>
      <c r="AA53" s="455"/>
      <c r="AB53" s="455"/>
      <c r="AC53" s="455"/>
      <c r="AD53" s="455"/>
      <c r="AE53" s="499"/>
      <c r="AF53" s="510"/>
      <c r="AG53" s="458"/>
      <c r="AH53" s="458"/>
      <c r="AI53" s="458"/>
      <c r="AJ53" s="528"/>
      <c r="AK53" s="538"/>
      <c r="AL53" s="455"/>
      <c r="AM53" s="455"/>
      <c r="AN53" s="455"/>
      <c r="AO53" s="455"/>
      <c r="AP53" s="455"/>
      <c r="AQ53" s="455"/>
      <c r="AR53" s="455"/>
      <c r="AS53" s="455"/>
      <c r="AT53" s="455"/>
      <c r="AU53" s="455"/>
      <c r="AV53" s="455"/>
      <c r="AW53" s="455"/>
      <c r="AX53" s="455"/>
      <c r="AY53" s="455"/>
      <c r="AZ53" s="600"/>
      <c r="BA53" s="600"/>
      <c r="BB53" s="600"/>
      <c r="BC53" s="600"/>
      <c r="BD53" s="600"/>
      <c r="BE53" s="567"/>
      <c r="BF53" s="567"/>
      <c r="BG53" s="567"/>
      <c r="BH53" s="567"/>
      <c r="BI53" s="590"/>
      <c r="BJ53" s="378"/>
      <c r="BK53" s="378"/>
      <c r="BL53" s="378"/>
      <c r="BM53" s="378"/>
      <c r="BN53" s="378"/>
      <c r="BO53" s="377"/>
      <c r="BP53" s="377"/>
      <c r="BQ53" s="373">
        <v>47</v>
      </c>
      <c r="BR53" s="640"/>
      <c r="BS53" s="400"/>
      <c r="BT53" s="420"/>
      <c r="BU53" s="420"/>
      <c r="BV53" s="420"/>
      <c r="BW53" s="420"/>
      <c r="BX53" s="420"/>
      <c r="BY53" s="420"/>
      <c r="BZ53" s="420"/>
      <c r="CA53" s="420"/>
      <c r="CB53" s="420"/>
      <c r="CC53" s="420"/>
      <c r="CD53" s="420"/>
      <c r="CE53" s="420"/>
      <c r="CF53" s="420"/>
      <c r="CG53" s="432"/>
      <c r="CH53" s="445"/>
      <c r="CI53" s="458"/>
      <c r="CJ53" s="458"/>
      <c r="CK53" s="458"/>
      <c r="CL53" s="682"/>
      <c r="CM53" s="445"/>
      <c r="CN53" s="458"/>
      <c r="CO53" s="458"/>
      <c r="CP53" s="458"/>
      <c r="CQ53" s="682"/>
      <c r="CR53" s="445"/>
      <c r="CS53" s="458"/>
      <c r="CT53" s="458"/>
      <c r="CU53" s="458"/>
      <c r="CV53" s="682"/>
      <c r="CW53" s="445"/>
      <c r="CX53" s="458"/>
      <c r="CY53" s="458"/>
      <c r="CZ53" s="458"/>
      <c r="DA53" s="682"/>
      <c r="DB53" s="445"/>
      <c r="DC53" s="458"/>
      <c r="DD53" s="458"/>
      <c r="DE53" s="458"/>
      <c r="DF53" s="682"/>
      <c r="DG53" s="445"/>
      <c r="DH53" s="458"/>
      <c r="DI53" s="458"/>
      <c r="DJ53" s="458"/>
      <c r="DK53" s="682"/>
      <c r="DL53" s="445"/>
      <c r="DM53" s="458"/>
      <c r="DN53" s="458"/>
      <c r="DO53" s="458"/>
      <c r="DP53" s="682"/>
      <c r="DQ53" s="445"/>
      <c r="DR53" s="458"/>
      <c r="DS53" s="458"/>
      <c r="DT53" s="458"/>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5"/>
      <c r="S54" s="455"/>
      <c r="T54" s="455"/>
      <c r="U54" s="455"/>
      <c r="V54" s="455"/>
      <c r="W54" s="455"/>
      <c r="X54" s="455"/>
      <c r="Y54" s="455"/>
      <c r="Z54" s="455"/>
      <c r="AA54" s="455"/>
      <c r="AB54" s="455"/>
      <c r="AC54" s="455"/>
      <c r="AD54" s="455"/>
      <c r="AE54" s="499"/>
      <c r="AF54" s="510"/>
      <c r="AG54" s="458"/>
      <c r="AH54" s="458"/>
      <c r="AI54" s="458"/>
      <c r="AJ54" s="528"/>
      <c r="AK54" s="538"/>
      <c r="AL54" s="455"/>
      <c r="AM54" s="455"/>
      <c r="AN54" s="455"/>
      <c r="AO54" s="455"/>
      <c r="AP54" s="455"/>
      <c r="AQ54" s="455"/>
      <c r="AR54" s="455"/>
      <c r="AS54" s="455"/>
      <c r="AT54" s="455"/>
      <c r="AU54" s="455"/>
      <c r="AV54" s="455"/>
      <c r="AW54" s="455"/>
      <c r="AX54" s="455"/>
      <c r="AY54" s="455"/>
      <c r="AZ54" s="600"/>
      <c r="BA54" s="600"/>
      <c r="BB54" s="600"/>
      <c r="BC54" s="600"/>
      <c r="BD54" s="600"/>
      <c r="BE54" s="567"/>
      <c r="BF54" s="567"/>
      <c r="BG54" s="567"/>
      <c r="BH54" s="567"/>
      <c r="BI54" s="590"/>
      <c r="BJ54" s="378"/>
      <c r="BK54" s="378"/>
      <c r="BL54" s="378"/>
      <c r="BM54" s="378"/>
      <c r="BN54" s="378"/>
      <c r="BO54" s="377"/>
      <c r="BP54" s="377"/>
      <c r="BQ54" s="373">
        <v>48</v>
      </c>
      <c r="BR54" s="640"/>
      <c r="BS54" s="400"/>
      <c r="BT54" s="420"/>
      <c r="BU54" s="420"/>
      <c r="BV54" s="420"/>
      <c r="BW54" s="420"/>
      <c r="BX54" s="420"/>
      <c r="BY54" s="420"/>
      <c r="BZ54" s="420"/>
      <c r="CA54" s="420"/>
      <c r="CB54" s="420"/>
      <c r="CC54" s="420"/>
      <c r="CD54" s="420"/>
      <c r="CE54" s="420"/>
      <c r="CF54" s="420"/>
      <c r="CG54" s="432"/>
      <c r="CH54" s="445"/>
      <c r="CI54" s="458"/>
      <c r="CJ54" s="458"/>
      <c r="CK54" s="458"/>
      <c r="CL54" s="682"/>
      <c r="CM54" s="445"/>
      <c r="CN54" s="458"/>
      <c r="CO54" s="458"/>
      <c r="CP54" s="458"/>
      <c r="CQ54" s="682"/>
      <c r="CR54" s="445"/>
      <c r="CS54" s="458"/>
      <c r="CT54" s="458"/>
      <c r="CU54" s="458"/>
      <c r="CV54" s="682"/>
      <c r="CW54" s="445"/>
      <c r="CX54" s="458"/>
      <c r="CY54" s="458"/>
      <c r="CZ54" s="458"/>
      <c r="DA54" s="682"/>
      <c r="DB54" s="445"/>
      <c r="DC54" s="458"/>
      <c r="DD54" s="458"/>
      <c r="DE54" s="458"/>
      <c r="DF54" s="682"/>
      <c r="DG54" s="445"/>
      <c r="DH54" s="458"/>
      <c r="DI54" s="458"/>
      <c r="DJ54" s="458"/>
      <c r="DK54" s="682"/>
      <c r="DL54" s="445"/>
      <c r="DM54" s="458"/>
      <c r="DN54" s="458"/>
      <c r="DO54" s="458"/>
      <c r="DP54" s="682"/>
      <c r="DQ54" s="445"/>
      <c r="DR54" s="458"/>
      <c r="DS54" s="458"/>
      <c r="DT54" s="458"/>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5"/>
      <c r="S55" s="455"/>
      <c r="T55" s="455"/>
      <c r="U55" s="455"/>
      <c r="V55" s="455"/>
      <c r="W55" s="455"/>
      <c r="X55" s="455"/>
      <c r="Y55" s="455"/>
      <c r="Z55" s="455"/>
      <c r="AA55" s="455"/>
      <c r="AB55" s="455"/>
      <c r="AC55" s="455"/>
      <c r="AD55" s="455"/>
      <c r="AE55" s="499"/>
      <c r="AF55" s="510"/>
      <c r="AG55" s="458"/>
      <c r="AH55" s="458"/>
      <c r="AI55" s="458"/>
      <c r="AJ55" s="528"/>
      <c r="AK55" s="538"/>
      <c r="AL55" s="455"/>
      <c r="AM55" s="455"/>
      <c r="AN55" s="455"/>
      <c r="AO55" s="455"/>
      <c r="AP55" s="455"/>
      <c r="AQ55" s="455"/>
      <c r="AR55" s="455"/>
      <c r="AS55" s="455"/>
      <c r="AT55" s="455"/>
      <c r="AU55" s="455"/>
      <c r="AV55" s="455"/>
      <c r="AW55" s="455"/>
      <c r="AX55" s="455"/>
      <c r="AY55" s="455"/>
      <c r="AZ55" s="600"/>
      <c r="BA55" s="600"/>
      <c r="BB55" s="600"/>
      <c r="BC55" s="600"/>
      <c r="BD55" s="600"/>
      <c r="BE55" s="567"/>
      <c r="BF55" s="567"/>
      <c r="BG55" s="567"/>
      <c r="BH55" s="567"/>
      <c r="BI55" s="590"/>
      <c r="BJ55" s="378"/>
      <c r="BK55" s="378"/>
      <c r="BL55" s="378"/>
      <c r="BM55" s="378"/>
      <c r="BN55" s="378"/>
      <c r="BO55" s="377"/>
      <c r="BP55" s="377"/>
      <c r="BQ55" s="373">
        <v>49</v>
      </c>
      <c r="BR55" s="640"/>
      <c r="BS55" s="400"/>
      <c r="BT55" s="420"/>
      <c r="BU55" s="420"/>
      <c r="BV55" s="420"/>
      <c r="BW55" s="420"/>
      <c r="BX55" s="420"/>
      <c r="BY55" s="420"/>
      <c r="BZ55" s="420"/>
      <c r="CA55" s="420"/>
      <c r="CB55" s="420"/>
      <c r="CC55" s="420"/>
      <c r="CD55" s="420"/>
      <c r="CE55" s="420"/>
      <c r="CF55" s="420"/>
      <c r="CG55" s="432"/>
      <c r="CH55" s="445"/>
      <c r="CI55" s="458"/>
      <c r="CJ55" s="458"/>
      <c r="CK55" s="458"/>
      <c r="CL55" s="682"/>
      <c r="CM55" s="445"/>
      <c r="CN55" s="458"/>
      <c r="CO55" s="458"/>
      <c r="CP55" s="458"/>
      <c r="CQ55" s="682"/>
      <c r="CR55" s="445"/>
      <c r="CS55" s="458"/>
      <c r="CT55" s="458"/>
      <c r="CU55" s="458"/>
      <c r="CV55" s="682"/>
      <c r="CW55" s="445"/>
      <c r="CX55" s="458"/>
      <c r="CY55" s="458"/>
      <c r="CZ55" s="458"/>
      <c r="DA55" s="682"/>
      <c r="DB55" s="445"/>
      <c r="DC55" s="458"/>
      <c r="DD55" s="458"/>
      <c r="DE55" s="458"/>
      <c r="DF55" s="682"/>
      <c r="DG55" s="445"/>
      <c r="DH55" s="458"/>
      <c r="DI55" s="458"/>
      <c r="DJ55" s="458"/>
      <c r="DK55" s="682"/>
      <c r="DL55" s="445"/>
      <c r="DM55" s="458"/>
      <c r="DN55" s="458"/>
      <c r="DO55" s="458"/>
      <c r="DP55" s="682"/>
      <c r="DQ55" s="445"/>
      <c r="DR55" s="458"/>
      <c r="DS55" s="458"/>
      <c r="DT55" s="458"/>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5"/>
      <c r="S56" s="455"/>
      <c r="T56" s="455"/>
      <c r="U56" s="455"/>
      <c r="V56" s="455"/>
      <c r="W56" s="455"/>
      <c r="X56" s="455"/>
      <c r="Y56" s="455"/>
      <c r="Z56" s="455"/>
      <c r="AA56" s="455"/>
      <c r="AB56" s="455"/>
      <c r="AC56" s="455"/>
      <c r="AD56" s="455"/>
      <c r="AE56" s="499"/>
      <c r="AF56" s="510"/>
      <c r="AG56" s="458"/>
      <c r="AH56" s="458"/>
      <c r="AI56" s="458"/>
      <c r="AJ56" s="528"/>
      <c r="AK56" s="538"/>
      <c r="AL56" s="455"/>
      <c r="AM56" s="455"/>
      <c r="AN56" s="455"/>
      <c r="AO56" s="455"/>
      <c r="AP56" s="455"/>
      <c r="AQ56" s="455"/>
      <c r="AR56" s="455"/>
      <c r="AS56" s="455"/>
      <c r="AT56" s="455"/>
      <c r="AU56" s="455"/>
      <c r="AV56" s="455"/>
      <c r="AW56" s="455"/>
      <c r="AX56" s="455"/>
      <c r="AY56" s="455"/>
      <c r="AZ56" s="600"/>
      <c r="BA56" s="600"/>
      <c r="BB56" s="600"/>
      <c r="BC56" s="600"/>
      <c r="BD56" s="600"/>
      <c r="BE56" s="567"/>
      <c r="BF56" s="567"/>
      <c r="BG56" s="567"/>
      <c r="BH56" s="567"/>
      <c r="BI56" s="590"/>
      <c r="BJ56" s="378"/>
      <c r="BK56" s="378"/>
      <c r="BL56" s="378"/>
      <c r="BM56" s="378"/>
      <c r="BN56" s="378"/>
      <c r="BO56" s="377"/>
      <c r="BP56" s="377"/>
      <c r="BQ56" s="373">
        <v>50</v>
      </c>
      <c r="BR56" s="640"/>
      <c r="BS56" s="400"/>
      <c r="BT56" s="420"/>
      <c r="BU56" s="420"/>
      <c r="BV56" s="420"/>
      <c r="BW56" s="420"/>
      <c r="BX56" s="420"/>
      <c r="BY56" s="420"/>
      <c r="BZ56" s="420"/>
      <c r="CA56" s="420"/>
      <c r="CB56" s="420"/>
      <c r="CC56" s="420"/>
      <c r="CD56" s="420"/>
      <c r="CE56" s="420"/>
      <c r="CF56" s="420"/>
      <c r="CG56" s="432"/>
      <c r="CH56" s="445"/>
      <c r="CI56" s="458"/>
      <c r="CJ56" s="458"/>
      <c r="CK56" s="458"/>
      <c r="CL56" s="682"/>
      <c r="CM56" s="445"/>
      <c r="CN56" s="458"/>
      <c r="CO56" s="458"/>
      <c r="CP56" s="458"/>
      <c r="CQ56" s="682"/>
      <c r="CR56" s="445"/>
      <c r="CS56" s="458"/>
      <c r="CT56" s="458"/>
      <c r="CU56" s="458"/>
      <c r="CV56" s="682"/>
      <c r="CW56" s="445"/>
      <c r="CX56" s="458"/>
      <c r="CY56" s="458"/>
      <c r="CZ56" s="458"/>
      <c r="DA56" s="682"/>
      <c r="DB56" s="445"/>
      <c r="DC56" s="458"/>
      <c r="DD56" s="458"/>
      <c r="DE56" s="458"/>
      <c r="DF56" s="682"/>
      <c r="DG56" s="445"/>
      <c r="DH56" s="458"/>
      <c r="DI56" s="458"/>
      <c r="DJ56" s="458"/>
      <c r="DK56" s="682"/>
      <c r="DL56" s="445"/>
      <c r="DM56" s="458"/>
      <c r="DN56" s="458"/>
      <c r="DO56" s="458"/>
      <c r="DP56" s="682"/>
      <c r="DQ56" s="445"/>
      <c r="DR56" s="458"/>
      <c r="DS56" s="458"/>
      <c r="DT56" s="458"/>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5"/>
      <c r="S57" s="455"/>
      <c r="T57" s="455"/>
      <c r="U57" s="455"/>
      <c r="V57" s="455"/>
      <c r="W57" s="455"/>
      <c r="X57" s="455"/>
      <c r="Y57" s="455"/>
      <c r="Z57" s="455"/>
      <c r="AA57" s="455"/>
      <c r="AB57" s="455"/>
      <c r="AC57" s="455"/>
      <c r="AD57" s="455"/>
      <c r="AE57" s="499"/>
      <c r="AF57" s="510"/>
      <c r="AG57" s="458"/>
      <c r="AH57" s="458"/>
      <c r="AI57" s="458"/>
      <c r="AJ57" s="528"/>
      <c r="AK57" s="538"/>
      <c r="AL57" s="455"/>
      <c r="AM57" s="455"/>
      <c r="AN57" s="455"/>
      <c r="AO57" s="455"/>
      <c r="AP57" s="455"/>
      <c r="AQ57" s="455"/>
      <c r="AR57" s="455"/>
      <c r="AS57" s="455"/>
      <c r="AT57" s="455"/>
      <c r="AU57" s="455"/>
      <c r="AV57" s="455"/>
      <c r="AW57" s="455"/>
      <c r="AX57" s="455"/>
      <c r="AY57" s="455"/>
      <c r="AZ57" s="600"/>
      <c r="BA57" s="600"/>
      <c r="BB57" s="600"/>
      <c r="BC57" s="600"/>
      <c r="BD57" s="600"/>
      <c r="BE57" s="567"/>
      <c r="BF57" s="567"/>
      <c r="BG57" s="567"/>
      <c r="BH57" s="567"/>
      <c r="BI57" s="590"/>
      <c r="BJ57" s="378"/>
      <c r="BK57" s="378"/>
      <c r="BL57" s="378"/>
      <c r="BM57" s="378"/>
      <c r="BN57" s="378"/>
      <c r="BO57" s="377"/>
      <c r="BP57" s="377"/>
      <c r="BQ57" s="373">
        <v>51</v>
      </c>
      <c r="BR57" s="640"/>
      <c r="BS57" s="400"/>
      <c r="BT57" s="420"/>
      <c r="BU57" s="420"/>
      <c r="BV57" s="420"/>
      <c r="BW57" s="420"/>
      <c r="BX57" s="420"/>
      <c r="BY57" s="420"/>
      <c r="BZ57" s="420"/>
      <c r="CA57" s="420"/>
      <c r="CB57" s="420"/>
      <c r="CC57" s="420"/>
      <c r="CD57" s="420"/>
      <c r="CE57" s="420"/>
      <c r="CF57" s="420"/>
      <c r="CG57" s="432"/>
      <c r="CH57" s="445"/>
      <c r="CI57" s="458"/>
      <c r="CJ57" s="458"/>
      <c r="CK57" s="458"/>
      <c r="CL57" s="682"/>
      <c r="CM57" s="445"/>
      <c r="CN57" s="458"/>
      <c r="CO57" s="458"/>
      <c r="CP57" s="458"/>
      <c r="CQ57" s="682"/>
      <c r="CR57" s="445"/>
      <c r="CS57" s="458"/>
      <c r="CT57" s="458"/>
      <c r="CU57" s="458"/>
      <c r="CV57" s="682"/>
      <c r="CW57" s="445"/>
      <c r="CX57" s="458"/>
      <c r="CY57" s="458"/>
      <c r="CZ57" s="458"/>
      <c r="DA57" s="682"/>
      <c r="DB57" s="445"/>
      <c r="DC57" s="458"/>
      <c r="DD57" s="458"/>
      <c r="DE57" s="458"/>
      <c r="DF57" s="682"/>
      <c r="DG57" s="445"/>
      <c r="DH57" s="458"/>
      <c r="DI57" s="458"/>
      <c r="DJ57" s="458"/>
      <c r="DK57" s="682"/>
      <c r="DL57" s="445"/>
      <c r="DM57" s="458"/>
      <c r="DN57" s="458"/>
      <c r="DO57" s="458"/>
      <c r="DP57" s="682"/>
      <c r="DQ57" s="445"/>
      <c r="DR57" s="458"/>
      <c r="DS57" s="458"/>
      <c r="DT57" s="458"/>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5"/>
      <c r="S58" s="455"/>
      <c r="T58" s="455"/>
      <c r="U58" s="455"/>
      <c r="V58" s="455"/>
      <c r="W58" s="455"/>
      <c r="X58" s="455"/>
      <c r="Y58" s="455"/>
      <c r="Z58" s="455"/>
      <c r="AA58" s="455"/>
      <c r="AB58" s="455"/>
      <c r="AC58" s="455"/>
      <c r="AD58" s="455"/>
      <c r="AE58" s="499"/>
      <c r="AF58" s="510"/>
      <c r="AG58" s="458"/>
      <c r="AH58" s="458"/>
      <c r="AI58" s="458"/>
      <c r="AJ58" s="528"/>
      <c r="AK58" s="538"/>
      <c r="AL58" s="455"/>
      <c r="AM58" s="455"/>
      <c r="AN58" s="455"/>
      <c r="AO58" s="455"/>
      <c r="AP58" s="455"/>
      <c r="AQ58" s="455"/>
      <c r="AR58" s="455"/>
      <c r="AS58" s="455"/>
      <c r="AT58" s="455"/>
      <c r="AU58" s="455"/>
      <c r="AV58" s="455"/>
      <c r="AW58" s="455"/>
      <c r="AX58" s="455"/>
      <c r="AY58" s="455"/>
      <c r="AZ58" s="600"/>
      <c r="BA58" s="600"/>
      <c r="BB58" s="600"/>
      <c r="BC58" s="600"/>
      <c r="BD58" s="600"/>
      <c r="BE58" s="567"/>
      <c r="BF58" s="567"/>
      <c r="BG58" s="567"/>
      <c r="BH58" s="567"/>
      <c r="BI58" s="590"/>
      <c r="BJ58" s="378"/>
      <c r="BK58" s="378"/>
      <c r="BL58" s="378"/>
      <c r="BM58" s="378"/>
      <c r="BN58" s="378"/>
      <c r="BO58" s="377"/>
      <c r="BP58" s="377"/>
      <c r="BQ58" s="373">
        <v>52</v>
      </c>
      <c r="BR58" s="640"/>
      <c r="BS58" s="400"/>
      <c r="BT58" s="420"/>
      <c r="BU58" s="420"/>
      <c r="BV58" s="420"/>
      <c r="BW58" s="420"/>
      <c r="BX58" s="420"/>
      <c r="BY58" s="420"/>
      <c r="BZ58" s="420"/>
      <c r="CA58" s="420"/>
      <c r="CB58" s="420"/>
      <c r="CC58" s="420"/>
      <c r="CD58" s="420"/>
      <c r="CE58" s="420"/>
      <c r="CF58" s="420"/>
      <c r="CG58" s="432"/>
      <c r="CH58" s="445"/>
      <c r="CI58" s="458"/>
      <c r="CJ58" s="458"/>
      <c r="CK58" s="458"/>
      <c r="CL58" s="682"/>
      <c r="CM58" s="445"/>
      <c r="CN58" s="458"/>
      <c r="CO58" s="458"/>
      <c r="CP58" s="458"/>
      <c r="CQ58" s="682"/>
      <c r="CR58" s="445"/>
      <c r="CS58" s="458"/>
      <c r="CT58" s="458"/>
      <c r="CU58" s="458"/>
      <c r="CV58" s="682"/>
      <c r="CW58" s="445"/>
      <c r="CX58" s="458"/>
      <c r="CY58" s="458"/>
      <c r="CZ58" s="458"/>
      <c r="DA58" s="682"/>
      <c r="DB58" s="445"/>
      <c r="DC58" s="458"/>
      <c r="DD58" s="458"/>
      <c r="DE58" s="458"/>
      <c r="DF58" s="682"/>
      <c r="DG58" s="445"/>
      <c r="DH58" s="458"/>
      <c r="DI58" s="458"/>
      <c r="DJ58" s="458"/>
      <c r="DK58" s="682"/>
      <c r="DL58" s="445"/>
      <c r="DM58" s="458"/>
      <c r="DN58" s="458"/>
      <c r="DO58" s="458"/>
      <c r="DP58" s="682"/>
      <c r="DQ58" s="445"/>
      <c r="DR58" s="458"/>
      <c r="DS58" s="458"/>
      <c r="DT58" s="458"/>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5"/>
      <c r="S59" s="455"/>
      <c r="T59" s="455"/>
      <c r="U59" s="455"/>
      <c r="V59" s="455"/>
      <c r="W59" s="455"/>
      <c r="X59" s="455"/>
      <c r="Y59" s="455"/>
      <c r="Z59" s="455"/>
      <c r="AA59" s="455"/>
      <c r="AB59" s="455"/>
      <c r="AC59" s="455"/>
      <c r="AD59" s="455"/>
      <c r="AE59" s="499"/>
      <c r="AF59" s="510"/>
      <c r="AG59" s="458"/>
      <c r="AH59" s="458"/>
      <c r="AI59" s="458"/>
      <c r="AJ59" s="528"/>
      <c r="AK59" s="538"/>
      <c r="AL59" s="455"/>
      <c r="AM59" s="455"/>
      <c r="AN59" s="455"/>
      <c r="AO59" s="455"/>
      <c r="AP59" s="455"/>
      <c r="AQ59" s="455"/>
      <c r="AR59" s="455"/>
      <c r="AS59" s="455"/>
      <c r="AT59" s="455"/>
      <c r="AU59" s="455"/>
      <c r="AV59" s="455"/>
      <c r="AW59" s="455"/>
      <c r="AX59" s="455"/>
      <c r="AY59" s="455"/>
      <c r="AZ59" s="600"/>
      <c r="BA59" s="600"/>
      <c r="BB59" s="600"/>
      <c r="BC59" s="600"/>
      <c r="BD59" s="600"/>
      <c r="BE59" s="567"/>
      <c r="BF59" s="567"/>
      <c r="BG59" s="567"/>
      <c r="BH59" s="567"/>
      <c r="BI59" s="590"/>
      <c r="BJ59" s="378"/>
      <c r="BK59" s="378"/>
      <c r="BL59" s="378"/>
      <c r="BM59" s="378"/>
      <c r="BN59" s="378"/>
      <c r="BO59" s="377"/>
      <c r="BP59" s="377"/>
      <c r="BQ59" s="373">
        <v>53</v>
      </c>
      <c r="BR59" s="640"/>
      <c r="BS59" s="400"/>
      <c r="BT59" s="420"/>
      <c r="BU59" s="420"/>
      <c r="BV59" s="420"/>
      <c r="BW59" s="420"/>
      <c r="BX59" s="420"/>
      <c r="BY59" s="420"/>
      <c r="BZ59" s="420"/>
      <c r="CA59" s="420"/>
      <c r="CB59" s="420"/>
      <c r="CC59" s="420"/>
      <c r="CD59" s="420"/>
      <c r="CE59" s="420"/>
      <c r="CF59" s="420"/>
      <c r="CG59" s="432"/>
      <c r="CH59" s="445"/>
      <c r="CI59" s="458"/>
      <c r="CJ59" s="458"/>
      <c r="CK59" s="458"/>
      <c r="CL59" s="682"/>
      <c r="CM59" s="445"/>
      <c r="CN59" s="458"/>
      <c r="CO59" s="458"/>
      <c r="CP59" s="458"/>
      <c r="CQ59" s="682"/>
      <c r="CR59" s="445"/>
      <c r="CS59" s="458"/>
      <c r="CT59" s="458"/>
      <c r="CU59" s="458"/>
      <c r="CV59" s="682"/>
      <c r="CW59" s="445"/>
      <c r="CX59" s="458"/>
      <c r="CY59" s="458"/>
      <c r="CZ59" s="458"/>
      <c r="DA59" s="682"/>
      <c r="DB59" s="445"/>
      <c r="DC59" s="458"/>
      <c r="DD59" s="458"/>
      <c r="DE59" s="458"/>
      <c r="DF59" s="682"/>
      <c r="DG59" s="445"/>
      <c r="DH59" s="458"/>
      <c r="DI59" s="458"/>
      <c r="DJ59" s="458"/>
      <c r="DK59" s="682"/>
      <c r="DL59" s="445"/>
      <c r="DM59" s="458"/>
      <c r="DN59" s="458"/>
      <c r="DO59" s="458"/>
      <c r="DP59" s="682"/>
      <c r="DQ59" s="445"/>
      <c r="DR59" s="458"/>
      <c r="DS59" s="458"/>
      <c r="DT59" s="458"/>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5"/>
      <c r="S60" s="455"/>
      <c r="T60" s="455"/>
      <c r="U60" s="455"/>
      <c r="V60" s="455"/>
      <c r="W60" s="455"/>
      <c r="X60" s="455"/>
      <c r="Y60" s="455"/>
      <c r="Z60" s="455"/>
      <c r="AA60" s="455"/>
      <c r="AB60" s="455"/>
      <c r="AC60" s="455"/>
      <c r="AD60" s="455"/>
      <c r="AE60" s="499"/>
      <c r="AF60" s="510"/>
      <c r="AG60" s="458"/>
      <c r="AH60" s="458"/>
      <c r="AI60" s="458"/>
      <c r="AJ60" s="528"/>
      <c r="AK60" s="538"/>
      <c r="AL60" s="455"/>
      <c r="AM60" s="455"/>
      <c r="AN60" s="455"/>
      <c r="AO60" s="455"/>
      <c r="AP60" s="455"/>
      <c r="AQ60" s="455"/>
      <c r="AR60" s="455"/>
      <c r="AS60" s="455"/>
      <c r="AT60" s="455"/>
      <c r="AU60" s="455"/>
      <c r="AV60" s="455"/>
      <c r="AW60" s="455"/>
      <c r="AX60" s="455"/>
      <c r="AY60" s="455"/>
      <c r="AZ60" s="600"/>
      <c r="BA60" s="600"/>
      <c r="BB60" s="600"/>
      <c r="BC60" s="600"/>
      <c r="BD60" s="600"/>
      <c r="BE60" s="567"/>
      <c r="BF60" s="567"/>
      <c r="BG60" s="567"/>
      <c r="BH60" s="567"/>
      <c r="BI60" s="590"/>
      <c r="BJ60" s="378"/>
      <c r="BK60" s="378"/>
      <c r="BL60" s="378"/>
      <c r="BM60" s="378"/>
      <c r="BN60" s="378"/>
      <c r="BO60" s="377"/>
      <c r="BP60" s="377"/>
      <c r="BQ60" s="373">
        <v>54</v>
      </c>
      <c r="BR60" s="640"/>
      <c r="BS60" s="400"/>
      <c r="BT60" s="420"/>
      <c r="BU60" s="420"/>
      <c r="BV60" s="420"/>
      <c r="BW60" s="420"/>
      <c r="BX60" s="420"/>
      <c r="BY60" s="420"/>
      <c r="BZ60" s="420"/>
      <c r="CA60" s="420"/>
      <c r="CB60" s="420"/>
      <c r="CC60" s="420"/>
      <c r="CD60" s="420"/>
      <c r="CE60" s="420"/>
      <c r="CF60" s="420"/>
      <c r="CG60" s="432"/>
      <c r="CH60" s="445"/>
      <c r="CI60" s="458"/>
      <c r="CJ60" s="458"/>
      <c r="CK60" s="458"/>
      <c r="CL60" s="682"/>
      <c r="CM60" s="445"/>
      <c r="CN60" s="458"/>
      <c r="CO60" s="458"/>
      <c r="CP60" s="458"/>
      <c r="CQ60" s="682"/>
      <c r="CR60" s="445"/>
      <c r="CS60" s="458"/>
      <c r="CT60" s="458"/>
      <c r="CU60" s="458"/>
      <c r="CV60" s="682"/>
      <c r="CW60" s="445"/>
      <c r="CX60" s="458"/>
      <c r="CY60" s="458"/>
      <c r="CZ60" s="458"/>
      <c r="DA60" s="682"/>
      <c r="DB60" s="445"/>
      <c r="DC60" s="458"/>
      <c r="DD60" s="458"/>
      <c r="DE60" s="458"/>
      <c r="DF60" s="682"/>
      <c r="DG60" s="445"/>
      <c r="DH60" s="458"/>
      <c r="DI60" s="458"/>
      <c r="DJ60" s="458"/>
      <c r="DK60" s="682"/>
      <c r="DL60" s="445"/>
      <c r="DM60" s="458"/>
      <c r="DN60" s="458"/>
      <c r="DO60" s="458"/>
      <c r="DP60" s="682"/>
      <c r="DQ60" s="445"/>
      <c r="DR60" s="458"/>
      <c r="DS60" s="458"/>
      <c r="DT60" s="458"/>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5"/>
      <c r="S61" s="455"/>
      <c r="T61" s="455"/>
      <c r="U61" s="455"/>
      <c r="V61" s="455"/>
      <c r="W61" s="455"/>
      <c r="X61" s="455"/>
      <c r="Y61" s="455"/>
      <c r="Z61" s="455"/>
      <c r="AA61" s="455"/>
      <c r="AB61" s="455"/>
      <c r="AC61" s="455"/>
      <c r="AD61" s="455"/>
      <c r="AE61" s="499"/>
      <c r="AF61" s="510"/>
      <c r="AG61" s="458"/>
      <c r="AH61" s="458"/>
      <c r="AI61" s="458"/>
      <c r="AJ61" s="528"/>
      <c r="AK61" s="538"/>
      <c r="AL61" s="455"/>
      <c r="AM61" s="455"/>
      <c r="AN61" s="455"/>
      <c r="AO61" s="455"/>
      <c r="AP61" s="455"/>
      <c r="AQ61" s="455"/>
      <c r="AR61" s="455"/>
      <c r="AS61" s="455"/>
      <c r="AT61" s="455"/>
      <c r="AU61" s="455"/>
      <c r="AV61" s="455"/>
      <c r="AW61" s="455"/>
      <c r="AX61" s="455"/>
      <c r="AY61" s="455"/>
      <c r="AZ61" s="600"/>
      <c r="BA61" s="600"/>
      <c r="BB61" s="600"/>
      <c r="BC61" s="600"/>
      <c r="BD61" s="600"/>
      <c r="BE61" s="567"/>
      <c r="BF61" s="567"/>
      <c r="BG61" s="567"/>
      <c r="BH61" s="567"/>
      <c r="BI61" s="590"/>
      <c r="BJ61" s="378"/>
      <c r="BK61" s="378"/>
      <c r="BL61" s="378"/>
      <c r="BM61" s="378"/>
      <c r="BN61" s="378"/>
      <c r="BO61" s="377"/>
      <c r="BP61" s="377"/>
      <c r="BQ61" s="373">
        <v>55</v>
      </c>
      <c r="BR61" s="640"/>
      <c r="BS61" s="400"/>
      <c r="BT61" s="420"/>
      <c r="BU61" s="420"/>
      <c r="BV61" s="420"/>
      <c r="BW61" s="420"/>
      <c r="BX61" s="420"/>
      <c r="BY61" s="420"/>
      <c r="BZ61" s="420"/>
      <c r="CA61" s="420"/>
      <c r="CB61" s="420"/>
      <c r="CC61" s="420"/>
      <c r="CD61" s="420"/>
      <c r="CE61" s="420"/>
      <c r="CF61" s="420"/>
      <c r="CG61" s="432"/>
      <c r="CH61" s="445"/>
      <c r="CI61" s="458"/>
      <c r="CJ61" s="458"/>
      <c r="CK61" s="458"/>
      <c r="CL61" s="682"/>
      <c r="CM61" s="445"/>
      <c r="CN61" s="458"/>
      <c r="CO61" s="458"/>
      <c r="CP61" s="458"/>
      <c r="CQ61" s="682"/>
      <c r="CR61" s="445"/>
      <c r="CS61" s="458"/>
      <c r="CT61" s="458"/>
      <c r="CU61" s="458"/>
      <c r="CV61" s="682"/>
      <c r="CW61" s="445"/>
      <c r="CX61" s="458"/>
      <c r="CY61" s="458"/>
      <c r="CZ61" s="458"/>
      <c r="DA61" s="682"/>
      <c r="DB61" s="445"/>
      <c r="DC61" s="458"/>
      <c r="DD61" s="458"/>
      <c r="DE61" s="458"/>
      <c r="DF61" s="682"/>
      <c r="DG61" s="445"/>
      <c r="DH61" s="458"/>
      <c r="DI61" s="458"/>
      <c r="DJ61" s="458"/>
      <c r="DK61" s="682"/>
      <c r="DL61" s="445"/>
      <c r="DM61" s="458"/>
      <c r="DN61" s="458"/>
      <c r="DO61" s="458"/>
      <c r="DP61" s="682"/>
      <c r="DQ61" s="445"/>
      <c r="DR61" s="458"/>
      <c r="DS61" s="458"/>
      <c r="DT61" s="458"/>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5"/>
      <c r="S62" s="455"/>
      <c r="T62" s="455"/>
      <c r="U62" s="455"/>
      <c r="V62" s="455"/>
      <c r="W62" s="455"/>
      <c r="X62" s="455"/>
      <c r="Y62" s="455"/>
      <c r="Z62" s="455"/>
      <c r="AA62" s="455"/>
      <c r="AB62" s="455"/>
      <c r="AC62" s="455"/>
      <c r="AD62" s="455"/>
      <c r="AE62" s="499"/>
      <c r="AF62" s="510"/>
      <c r="AG62" s="458"/>
      <c r="AH62" s="458"/>
      <c r="AI62" s="458"/>
      <c r="AJ62" s="528"/>
      <c r="AK62" s="538"/>
      <c r="AL62" s="455"/>
      <c r="AM62" s="455"/>
      <c r="AN62" s="455"/>
      <c r="AO62" s="455"/>
      <c r="AP62" s="455"/>
      <c r="AQ62" s="455"/>
      <c r="AR62" s="455"/>
      <c r="AS62" s="455"/>
      <c r="AT62" s="455"/>
      <c r="AU62" s="455"/>
      <c r="AV62" s="455"/>
      <c r="AW62" s="455"/>
      <c r="AX62" s="455"/>
      <c r="AY62" s="455"/>
      <c r="AZ62" s="600"/>
      <c r="BA62" s="600"/>
      <c r="BB62" s="600"/>
      <c r="BC62" s="600"/>
      <c r="BD62" s="600"/>
      <c r="BE62" s="567"/>
      <c r="BF62" s="567"/>
      <c r="BG62" s="567"/>
      <c r="BH62" s="567"/>
      <c r="BI62" s="590"/>
      <c r="BJ62" s="624" t="s">
        <v>472</v>
      </c>
      <c r="BK62" s="596"/>
      <c r="BL62" s="596"/>
      <c r="BM62" s="596"/>
      <c r="BN62" s="608"/>
      <c r="BO62" s="377"/>
      <c r="BP62" s="377"/>
      <c r="BQ62" s="373">
        <v>56</v>
      </c>
      <c r="BR62" s="640"/>
      <c r="BS62" s="400"/>
      <c r="BT62" s="420"/>
      <c r="BU62" s="420"/>
      <c r="BV62" s="420"/>
      <c r="BW62" s="420"/>
      <c r="BX62" s="420"/>
      <c r="BY62" s="420"/>
      <c r="BZ62" s="420"/>
      <c r="CA62" s="420"/>
      <c r="CB62" s="420"/>
      <c r="CC62" s="420"/>
      <c r="CD62" s="420"/>
      <c r="CE62" s="420"/>
      <c r="CF62" s="420"/>
      <c r="CG62" s="432"/>
      <c r="CH62" s="445"/>
      <c r="CI62" s="458"/>
      <c r="CJ62" s="458"/>
      <c r="CK62" s="458"/>
      <c r="CL62" s="682"/>
      <c r="CM62" s="445"/>
      <c r="CN62" s="458"/>
      <c r="CO62" s="458"/>
      <c r="CP62" s="458"/>
      <c r="CQ62" s="682"/>
      <c r="CR62" s="445"/>
      <c r="CS62" s="458"/>
      <c r="CT62" s="458"/>
      <c r="CU62" s="458"/>
      <c r="CV62" s="682"/>
      <c r="CW62" s="445"/>
      <c r="CX62" s="458"/>
      <c r="CY62" s="458"/>
      <c r="CZ62" s="458"/>
      <c r="DA62" s="682"/>
      <c r="DB62" s="445"/>
      <c r="DC62" s="458"/>
      <c r="DD62" s="458"/>
      <c r="DE62" s="458"/>
      <c r="DF62" s="682"/>
      <c r="DG62" s="445"/>
      <c r="DH62" s="458"/>
      <c r="DI62" s="458"/>
      <c r="DJ62" s="458"/>
      <c r="DK62" s="682"/>
      <c r="DL62" s="445"/>
      <c r="DM62" s="458"/>
      <c r="DN62" s="458"/>
      <c r="DO62" s="458"/>
      <c r="DP62" s="682"/>
      <c r="DQ62" s="445"/>
      <c r="DR62" s="458"/>
      <c r="DS62" s="458"/>
      <c r="DT62" s="458"/>
      <c r="DU62" s="682"/>
      <c r="DV62" s="400"/>
      <c r="DW62" s="420"/>
      <c r="DX62" s="420"/>
      <c r="DY62" s="420"/>
      <c r="DZ62" s="718"/>
      <c r="EA62" s="365"/>
    </row>
    <row r="63" spans="1:131" ht="26.25" customHeight="1">
      <c r="A63" s="374" t="s">
        <v>246</v>
      </c>
      <c r="B63" s="401" t="s">
        <v>379</v>
      </c>
      <c r="C63" s="421"/>
      <c r="D63" s="421"/>
      <c r="E63" s="421"/>
      <c r="F63" s="421"/>
      <c r="G63" s="421"/>
      <c r="H63" s="421"/>
      <c r="I63" s="421"/>
      <c r="J63" s="421"/>
      <c r="K63" s="421"/>
      <c r="L63" s="421"/>
      <c r="M63" s="421"/>
      <c r="N63" s="421"/>
      <c r="O63" s="421"/>
      <c r="P63" s="433"/>
      <c r="Q63" s="443"/>
      <c r="R63" s="456"/>
      <c r="S63" s="456"/>
      <c r="T63" s="456"/>
      <c r="U63" s="456"/>
      <c r="V63" s="456"/>
      <c r="W63" s="456"/>
      <c r="X63" s="456"/>
      <c r="Y63" s="456"/>
      <c r="Z63" s="456"/>
      <c r="AA63" s="456"/>
      <c r="AB63" s="456"/>
      <c r="AC63" s="456"/>
      <c r="AD63" s="456"/>
      <c r="AE63" s="500"/>
      <c r="AF63" s="511">
        <v>4610</v>
      </c>
      <c r="AG63" s="453"/>
      <c r="AH63" s="453"/>
      <c r="AI63" s="453"/>
      <c r="AJ63" s="529"/>
      <c r="AK63" s="536"/>
      <c r="AL63" s="456"/>
      <c r="AM63" s="456"/>
      <c r="AN63" s="456"/>
      <c r="AO63" s="456"/>
      <c r="AP63" s="453">
        <v>2954</v>
      </c>
      <c r="AQ63" s="453"/>
      <c r="AR63" s="453"/>
      <c r="AS63" s="453"/>
      <c r="AT63" s="453"/>
      <c r="AU63" s="453">
        <v>287</v>
      </c>
      <c r="AV63" s="453"/>
      <c r="AW63" s="453"/>
      <c r="AX63" s="453"/>
      <c r="AY63" s="453"/>
      <c r="AZ63" s="601"/>
      <c r="BA63" s="601"/>
      <c r="BB63" s="601"/>
      <c r="BC63" s="601"/>
      <c r="BD63" s="601"/>
      <c r="BE63" s="569"/>
      <c r="BF63" s="569"/>
      <c r="BG63" s="569"/>
      <c r="BH63" s="569"/>
      <c r="BI63" s="592"/>
      <c r="BJ63" s="597" t="s">
        <v>202</v>
      </c>
      <c r="BK63" s="606"/>
      <c r="BL63" s="606"/>
      <c r="BM63" s="606"/>
      <c r="BN63" s="609"/>
      <c r="BO63" s="377"/>
      <c r="BP63" s="377"/>
      <c r="BQ63" s="373">
        <v>57</v>
      </c>
      <c r="BR63" s="640"/>
      <c r="BS63" s="400"/>
      <c r="BT63" s="420"/>
      <c r="BU63" s="420"/>
      <c r="BV63" s="420"/>
      <c r="BW63" s="420"/>
      <c r="BX63" s="420"/>
      <c r="BY63" s="420"/>
      <c r="BZ63" s="420"/>
      <c r="CA63" s="420"/>
      <c r="CB63" s="420"/>
      <c r="CC63" s="420"/>
      <c r="CD63" s="420"/>
      <c r="CE63" s="420"/>
      <c r="CF63" s="420"/>
      <c r="CG63" s="432"/>
      <c r="CH63" s="445"/>
      <c r="CI63" s="458"/>
      <c r="CJ63" s="458"/>
      <c r="CK63" s="458"/>
      <c r="CL63" s="682"/>
      <c r="CM63" s="445"/>
      <c r="CN63" s="458"/>
      <c r="CO63" s="458"/>
      <c r="CP63" s="458"/>
      <c r="CQ63" s="682"/>
      <c r="CR63" s="445"/>
      <c r="CS63" s="458"/>
      <c r="CT63" s="458"/>
      <c r="CU63" s="458"/>
      <c r="CV63" s="682"/>
      <c r="CW63" s="445"/>
      <c r="CX63" s="458"/>
      <c r="CY63" s="458"/>
      <c r="CZ63" s="458"/>
      <c r="DA63" s="682"/>
      <c r="DB63" s="445"/>
      <c r="DC63" s="458"/>
      <c r="DD63" s="458"/>
      <c r="DE63" s="458"/>
      <c r="DF63" s="682"/>
      <c r="DG63" s="445"/>
      <c r="DH63" s="458"/>
      <c r="DI63" s="458"/>
      <c r="DJ63" s="458"/>
      <c r="DK63" s="682"/>
      <c r="DL63" s="445"/>
      <c r="DM63" s="458"/>
      <c r="DN63" s="458"/>
      <c r="DO63" s="458"/>
      <c r="DP63" s="682"/>
      <c r="DQ63" s="445"/>
      <c r="DR63" s="458"/>
      <c r="DS63" s="458"/>
      <c r="DT63" s="458"/>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40"/>
      <c r="BS64" s="400"/>
      <c r="BT64" s="420"/>
      <c r="BU64" s="420"/>
      <c r="BV64" s="420"/>
      <c r="BW64" s="420"/>
      <c r="BX64" s="420"/>
      <c r="BY64" s="420"/>
      <c r="BZ64" s="420"/>
      <c r="CA64" s="420"/>
      <c r="CB64" s="420"/>
      <c r="CC64" s="420"/>
      <c r="CD64" s="420"/>
      <c r="CE64" s="420"/>
      <c r="CF64" s="420"/>
      <c r="CG64" s="432"/>
      <c r="CH64" s="445"/>
      <c r="CI64" s="458"/>
      <c r="CJ64" s="458"/>
      <c r="CK64" s="458"/>
      <c r="CL64" s="682"/>
      <c r="CM64" s="445"/>
      <c r="CN64" s="458"/>
      <c r="CO64" s="458"/>
      <c r="CP64" s="458"/>
      <c r="CQ64" s="682"/>
      <c r="CR64" s="445"/>
      <c r="CS64" s="458"/>
      <c r="CT64" s="458"/>
      <c r="CU64" s="458"/>
      <c r="CV64" s="682"/>
      <c r="CW64" s="445"/>
      <c r="CX64" s="458"/>
      <c r="CY64" s="458"/>
      <c r="CZ64" s="458"/>
      <c r="DA64" s="682"/>
      <c r="DB64" s="445"/>
      <c r="DC64" s="458"/>
      <c r="DD64" s="458"/>
      <c r="DE64" s="458"/>
      <c r="DF64" s="682"/>
      <c r="DG64" s="445"/>
      <c r="DH64" s="458"/>
      <c r="DI64" s="458"/>
      <c r="DJ64" s="458"/>
      <c r="DK64" s="682"/>
      <c r="DL64" s="445"/>
      <c r="DM64" s="458"/>
      <c r="DN64" s="458"/>
      <c r="DO64" s="458"/>
      <c r="DP64" s="682"/>
      <c r="DQ64" s="445"/>
      <c r="DR64" s="458"/>
      <c r="DS64" s="458"/>
      <c r="DT64" s="458"/>
      <c r="DU64" s="682"/>
      <c r="DV64" s="400"/>
      <c r="DW64" s="420"/>
      <c r="DX64" s="420"/>
      <c r="DY64" s="420"/>
      <c r="DZ64" s="718"/>
      <c r="EA64" s="365"/>
    </row>
    <row r="65" spans="1:131" ht="26.25" customHeight="1">
      <c r="A65" s="378" t="s">
        <v>458</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40"/>
      <c r="BS65" s="400"/>
      <c r="BT65" s="420"/>
      <c r="BU65" s="420"/>
      <c r="BV65" s="420"/>
      <c r="BW65" s="420"/>
      <c r="BX65" s="420"/>
      <c r="BY65" s="420"/>
      <c r="BZ65" s="420"/>
      <c r="CA65" s="420"/>
      <c r="CB65" s="420"/>
      <c r="CC65" s="420"/>
      <c r="CD65" s="420"/>
      <c r="CE65" s="420"/>
      <c r="CF65" s="420"/>
      <c r="CG65" s="432"/>
      <c r="CH65" s="445"/>
      <c r="CI65" s="458"/>
      <c r="CJ65" s="458"/>
      <c r="CK65" s="458"/>
      <c r="CL65" s="682"/>
      <c r="CM65" s="445"/>
      <c r="CN65" s="458"/>
      <c r="CO65" s="458"/>
      <c r="CP65" s="458"/>
      <c r="CQ65" s="682"/>
      <c r="CR65" s="445"/>
      <c r="CS65" s="458"/>
      <c r="CT65" s="458"/>
      <c r="CU65" s="458"/>
      <c r="CV65" s="682"/>
      <c r="CW65" s="445"/>
      <c r="CX65" s="458"/>
      <c r="CY65" s="458"/>
      <c r="CZ65" s="458"/>
      <c r="DA65" s="682"/>
      <c r="DB65" s="445"/>
      <c r="DC65" s="458"/>
      <c r="DD65" s="458"/>
      <c r="DE65" s="458"/>
      <c r="DF65" s="682"/>
      <c r="DG65" s="445"/>
      <c r="DH65" s="458"/>
      <c r="DI65" s="458"/>
      <c r="DJ65" s="458"/>
      <c r="DK65" s="682"/>
      <c r="DL65" s="445"/>
      <c r="DM65" s="458"/>
      <c r="DN65" s="458"/>
      <c r="DO65" s="458"/>
      <c r="DP65" s="682"/>
      <c r="DQ65" s="445"/>
      <c r="DR65" s="458"/>
      <c r="DS65" s="458"/>
      <c r="DT65" s="458"/>
      <c r="DU65" s="682"/>
      <c r="DV65" s="400"/>
      <c r="DW65" s="420"/>
      <c r="DX65" s="420"/>
      <c r="DY65" s="420"/>
      <c r="DZ65" s="718"/>
      <c r="EA65" s="365"/>
    </row>
    <row r="66" spans="1:131" ht="26.25" customHeight="1">
      <c r="A66" s="370" t="s">
        <v>453</v>
      </c>
      <c r="B66" s="397"/>
      <c r="C66" s="397"/>
      <c r="D66" s="397"/>
      <c r="E66" s="397"/>
      <c r="F66" s="397"/>
      <c r="G66" s="397"/>
      <c r="H66" s="397"/>
      <c r="I66" s="397"/>
      <c r="J66" s="397"/>
      <c r="K66" s="397"/>
      <c r="L66" s="397"/>
      <c r="M66" s="397"/>
      <c r="N66" s="397"/>
      <c r="O66" s="397"/>
      <c r="P66" s="429"/>
      <c r="Q66" s="435" t="s">
        <v>462</v>
      </c>
      <c r="R66" s="448"/>
      <c r="S66" s="448"/>
      <c r="T66" s="448"/>
      <c r="U66" s="460"/>
      <c r="V66" s="435" t="s">
        <v>463</v>
      </c>
      <c r="W66" s="448"/>
      <c r="X66" s="448"/>
      <c r="Y66" s="448"/>
      <c r="Z66" s="460"/>
      <c r="AA66" s="435" t="s">
        <v>464</v>
      </c>
      <c r="AB66" s="448"/>
      <c r="AC66" s="448"/>
      <c r="AD66" s="448"/>
      <c r="AE66" s="460"/>
      <c r="AF66" s="515" t="s">
        <v>242</v>
      </c>
      <c r="AG66" s="523"/>
      <c r="AH66" s="523"/>
      <c r="AI66" s="523"/>
      <c r="AJ66" s="533"/>
      <c r="AK66" s="435" t="s">
        <v>392</v>
      </c>
      <c r="AL66" s="397"/>
      <c r="AM66" s="397"/>
      <c r="AN66" s="397"/>
      <c r="AO66" s="429"/>
      <c r="AP66" s="435" t="s">
        <v>359</v>
      </c>
      <c r="AQ66" s="448"/>
      <c r="AR66" s="448"/>
      <c r="AS66" s="448"/>
      <c r="AT66" s="460"/>
      <c r="AU66" s="435" t="s">
        <v>473</v>
      </c>
      <c r="AV66" s="448"/>
      <c r="AW66" s="448"/>
      <c r="AX66" s="448"/>
      <c r="AY66" s="460"/>
      <c r="AZ66" s="435" t="s">
        <v>449</v>
      </c>
      <c r="BA66" s="448"/>
      <c r="BB66" s="448"/>
      <c r="BC66" s="448"/>
      <c r="BD66" s="525"/>
      <c r="BE66" s="377"/>
      <c r="BF66" s="377"/>
      <c r="BG66" s="377"/>
      <c r="BH66" s="377"/>
      <c r="BI66" s="377"/>
      <c r="BJ66" s="377"/>
      <c r="BK66" s="377"/>
      <c r="BL66" s="377"/>
      <c r="BM66" s="377"/>
      <c r="BN66" s="377"/>
      <c r="BO66" s="377"/>
      <c r="BP66" s="377"/>
      <c r="BQ66" s="373">
        <v>60</v>
      </c>
      <c r="BR66" s="641"/>
      <c r="BS66" s="647"/>
      <c r="BT66" s="648"/>
      <c r="BU66" s="648"/>
      <c r="BV66" s="648"/>
      <c r="BW66" s="648"/>
      <c r="BX66" s="648"/>
      <c r="BY66" s="648"/>
      <c r="BZ66" s="648"/>
      <c r="CA66" s="648"/>
      <c r="CB66" s="648"/>
      <c r="CC66" s="648"/>
      <c r="CD66" s="648"/>
      <c r="CE66" s="648"/>
      <c r="CF66" s="648"/>
      <c r="CG66" s="661"/>
      <c r="CH66" s="665"/>
      <c r="CI66" s="667"/>
      <c r="CJ66" s="667"/>
      <c r="CK66" s="667"/>
      <c r="CL66" s="683"/>
      <c r="CM66" s="665"/>
      <c r="CN66" s="667"/>
      <c r="CO66" s="667"/>
      <c r="CP66" s="667"/>
      <c r="CQ66" s="683"/>
      <c r="CR66" s="665"/>
      <c r="CS66" s="667"/>
      <c r="CT66" s="667"/>
      <c r="CU66" s="667"/>
      <c r="CV66" s="683"/>
      <c r="CW66" s="665"/>
      <c r="CX66" s="667"/>
      <c r="CY66" s="667"/>
      <c r="CZ66" s="667"/>
      <c r="DA66" s="683"/>
      <c r="DB66" s="665"/>
      <c r="DC66" s="667"/>
      <c r="DD66" s="667"/>
      <c r="DE66" s="667"/>
      <c r="DF66" s="683"/>
      <c r="DG66" s="665"/>
      <c r="DH66" s="667"/>
      <c r="DI66" s="667"/>
      <c r="DJ66" s="667"/>
      <c r="DK66" s="683"/>
      <c r="DL66" s="665"/>
      <c r="DM66" s="667"/>
      <c r="DN66" s="667"/>
      <c r="DO66" s="667"/>
      <c r="DP66" s="683"/>
      <c r="DQ66" s="665"/>
      <c r="DR66" s="667"/>
      <c r="DS66" s="667"/>
      <c r="DT66" s="667"/>
      <c r="DU66" s="683"/>
      <c r="DV66" s="647"/>
      <c r="DW66" s="648"/>
      <c r="DX66" s="648"/>
      <c r="DY66" s="648"/>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9"/>
      <c r="S67" s="449"/>
      <c r="T67" s="449"/>
      <c r="U67" s="461"/>
      <c r="V67" s="436"/>
      <c r="W67" s="449"/>
      <c r="X67" s="449"/>
      <c r="Y67" s="449"/>
      <c r="Z67" s="461"/>
      <c r="AA67" s="436"/>
      <c r="AB67" s="449"/>
      <c r="AC67" s="449"/>
      <c r="AD67" s="449"/>
      <c r="AE67" s="461"/>
      <c r="AF67" s="516"/>
      <c r="AG67" s="524"/>
      <c r="AH67" s="524"/>
      <c r="AI67" s="524"/>
      <c r="AJ67" s="534"/>
      <c r="AK67" s="539"/>
      <c r="AL67" s="398"/>
      <c r="AM67" s="398"/>
      <c r="AN67" s="398"/>
      <c r="AO67" s="430"/>
      <c r="AP67" s="436"/>
      <c r="AQ67" s="449"/>
      <c r="AR67" s="449"/>
      <c r="AS67" s="449"/>
      <c r="AT67" s="461"/>
      <c r="AU67" s="436"/>
      <c r="AV67" s="449"/>
      <c r="AW67" s="449"/>
      <c r="AX67" s="449"/>
      <c r="AY67" s="461"/>
      <c r="AZ67" s="436"/>
      <c r="BA67" s="449"/>
      <c r="BB67" s="449"/>
      <c r="BC67" s="449"/>
      <c r="BD67" s="526"/>
      <c r="BE67" s="377"/>
      <c r="BF67" s="377"/>
      <c r="BG67" s="377"/>
      <c r="BH67" s="377"/>
      <c r="BI67" s="377"/>
      <c r="BJ67" s="377"/>
      <c r="BK67" s="377"/>
      <c r="BL67" s="377"/>
      <c r="BM67" s="377"/>
      <c r="BN67" s="377"/>
      <c r="BO67" s="377"/>
      <c r="BP67" s="377"/>
      <c r="BQ67" s="373">
        <v>61</v>
      </c>
      <c r="BR67" s="641"/>
      <c r="BS67" s="647"/>
      <c r="BT67" s="648"/>
      <c r="BU67" s="648"/>
      <c r="BV67" s="648"/>
      <c r="BW67" s="648"/>
      <c r="BX67" s="648"/>
      <c r="BY67" s="648"/>
      <c r="BZ67" s="648"/>
      <c r="CA67" s="648"/>
      <c r="CB67" s="648"/>
      <c r="CC67" s="648"/>
      <c r="CD67" s="648"/>
      <c r="CE67" s="648"/>
      <c r="CF67" s="648"/>
      <c r="CG67" s="661"/>
      <c r="CH67" s="665"/>
      <c r="CI67" s="667"/>
      <c r="CJ67" s="667"/>
      <c r="CK67" s="667"/>
      <c r="CL67" s="683"/>
      <c r="CM67" s="665"/>
      <c r="CN67" s="667"/>
      <c r="CO67" s="667"/>
      <c r="CP67" s="667"/>
      <c r="CQ67" s="683"/>
      <c r="CR67" s="665"/>
      <c r="CS67" s="667"/>
      <c r="CT67" s="667"/>
      <c r="CU67" s="667"/>
      <c r="CV67" s="683"/>
      <c r="CW67" s="665"/>
      <c r="CX67" s="667"/>
      <c r="CY67" s="667"/>
      <c r="CZ67" s="667"/>
      <c r="DA67" s="683"/>
      <c r="DB67" s="665"/>
      <c r="DC67" s="667"/>
      <c r="DD67" s="667"/>
      <c r="DE67" s="667"/>
      <c r="DF67" s="683"/>
      <c r="DG67" s="665"/>
      <c r="DH67" s="667"/>
      <c r="DI67" s="667"/>
      <c r="DJ67" s="667"/>
      <c r="DK67" s="683"/>
      <c r="DL67" s="665"/>
      <c r="DM67" s="667"/>
      <c r="DN67" s="667"/>
      <c r="DO67" s="667"/>
      <c r="DP67" s="683"/>
      <c r="DQ67" s="665"/>
      <c r="DR67" s="667"/>
      <c r="DS67" s="667"/>
      <c r="DT67" s="667"/>
      <c r="DU67" s="683"/>
      <c r="DV67" s="647"/>
      <c r="DW67" s="648"/>
      <c r="DX67" s="648"/>
      <c r="DY67" s="648"/>
      <c r="DZ67" s="719"/>
      <c r="EA67" s="365"/>
    </row>
    <row r="68" spans="1:131" ht="26.25" customHeight="1">
      <c r="A68" s="372">
        <v>1</v>
      </c>
      <c r="B68" s="399" t="s">
        <v>549</v>
      </c>
      <c r="C68" s="419"/>
      <c r="D68" s="419"/>
      <c r="E68" s="419"/>
      <c r="F68" s="419"/>
      <c r="G68" s="419"/>
      <c r="H68" s="419"/>
      <c r="I68" s="419"/>
      <c r="J68" s="419"/>
      <c r="K68" s="419"/>
      <c r="L68" s="419"/>
      <c r="M68" s="419"/>
      <c r="N68" s="419"/>
      <c r="O68" s="419"/>
      <c r="P68" s="431"/>
      <c r="Q68" s="444">
        <v>737</v>
      </c>
      <c r="R68" s="457"/>
      <c r="S68" s="457"/>
      <c r="T68" s="457"/>
      <c r="U68" s="462"/>
      <c r="V68" s="464">
        <v>681</v>
      </c>
      <c r="W68" s="457"/>
      <c r="X68" s="457"/>
      <c r="Y68" s="457"/>
      <c r="Z68" s="462"/>
      <c r="AA68" s="464">
        <v>56</v>
      </c>
      <c r="AB68" s="457"/>
      <c r="AC68" s="457"/>
      <c r="AD68" s="457"/>
      <c r="AE68" s="462"/>
      <c r="AF68" s="464">
        <v>56</v>
      </c>
      <c r="AG68" s="457"/>
      <c r="AH68" s="457"/>
      <c r="AI68" s="457"/>
      <c r="AJ68" s="462"/>
      <c r="AK68" s="464" t="s">
        <v>202</v>
      </c>
      <c r="AL68" s="457"/>
      <c r="AM68" s="457"/>
      <c r="AN68" s="457"/>
      <c r="AO68" s="462"/>
      <c r="AP68" s="464">
        <v>551</v>
      </c>
      <c r="AQ68" s="457"/>
      <c r="AR68" s="457"/>
      <c r="AS68" s="457"/>
      <c r="AT68" s="462"/>
      <c r="AU68" s="464">
        <v>263</v>
      </c>
      <c r="AV68" s="457"/>
      <c r="AW68" s="457"/>
      <c r="AX68" s="457"/>
      <c r="AY68" s="462"/>
      <c r="AZ68" s="566"/>
      <c r="BA68" s="566"/>
      <c r="BB68" s="566"/>
      <c r="BC68" s="566"/>
      <c r="BD68" s="589"/>
      <c r="BE68" s="377"/>
      <c r="BF68" s="377"/>
      <c r="BG68" s="377"/>
      <c r="BH68" s="377"/>
      <c r="BI68" s="377"/>
      <c r="BJ68" s="377"/>
      <c r="BK68" s="377"/>
      <c r="BL68" s="377"/>
      <c r="BM68" s="377"/>
      <c r="BN68" s="377"/>
      <c r="BO68" s="377"/>
      <c r="BP68" s="377"/>
      <c r="BQ68" s="373">
        <v>62</v>
      </c>
      <c r="BR68" s="641"/>
      <c r="BS68" s="647"/>
      <c r="BT68" s="648"/>
      <c r="BU68" s="648"/>
      <c r="BV68" s="648"/>
      <c r="BW68" s="648"/>
      <c r="BX68" s="648"/>
      <c r="BY68" s="648"/>
      <c r="BZ68" s="648"/>
      <c r="CA68" s="648"/>
      <c r="CB68" s="648"/>
      <c r="CC68" s="648"/>
      <c r="CD68" s="648"/>
      <c r="CE68" s="648"/>
      <c r="CF68" s="648"/>
      <c r="CG68" s="661"/>
      <c r="CH68" s="665"/>
      <c r="CI68" s="667"/>
      <c r="CJ68" s="667"/>
      <c r="CK68" s="667"/>
      <c r="CL68" s="683"/>
      <c r="CM68" s="665"/>
      <c r="CN68" s="667"/>
      <c r="CO68" s="667"/>
      <c r="CP68" s="667"/>
      <c r="CQ68" s="683"/>
      <c r="CR68" s="665"/>
      <c r="CS68" s="667"/>
      <c r="CT68" s="667"/>
      <c r="CU68" s="667"/>
      <c r="CV68" s="683"/>
      <c r="CW68" s="665"/>
      <c r="CX68" s="667"/>
      <c r="CY68" s="667"/>
      <c r="CZ68" s="667"/>
      <c r="DA68" s="683"/>
      <c r="DB68" s="665"/>
      <c r="DC68" s="667"/>
      <c r="DD68" s="667"/>
      <c r="DE68" s="667"/>
      <c r="DF68" s="683"/>
      <c r="DG68" s="665"/>
      <c r="DH68" s="667"/>
      <c r="DI68" s="667"/>
      <c r="DJ68" s="667"/>
      <c r="DK68" s="683"/>
      <c r="DL68" s="665"/>
      <c r="DM68" s="667"/>
      <c r="DN68" s="667"/>
      <c r="DO68" s="667"/>
      <c r="DP68" s="683"/>
      <c r="DQ68" s="665"/>
      <c r="DR68" s="667"/>
      <c r="DS68" s="667"/>
      <c r="DT68" s="667"/>
      <c r="DU68" s="683"/>
      <c r="DV68" s="647"/>
      <c r="DW68" s="648"/>
      <c r="DX68" s="648"/>
      <c r="DY68" s="648"/>
      <c r="DZ68" s="719"/>
      <c r="EA68" s="365"/>
    </row>
    <row r="69" spans="1:131" ht="26.25" customHeight="1">
      <c r="A69" s="373">
        <v>2</v>
      </c>
      <c r="B69" s="400" t="s">
        <v>539</v>
      </c>
      <c r="C69" s="420"/>
      <c r="D69" s="420"/>
      <c r="E69" s="420"/>
      <c r="F69" s="420"/>
      <c r="G69" s="420"/>
      <c r="H69" s="420"/>
      <c r="I69" s="420"/>
      <c r="J69" s="420"/>
      <c r="K69" s="420"/>
      <c r="L69" s="420"/>
      <c r="M69" s="420"/>
      <c r="N69" s="420"/>
      <c r="O69" s="420"/>
      <c r="P69" s="432"/>
      <c r="Q69" s="445">
        <v>1608</v>
      </c>
      <c r="R69" s="458"/>
      <c r="S69" s="458"/>
      <c r="T69" s="458"/>
      <c r="U69" s="463"/>
      <c r="V69" s="465">
        <v>1480</v>
      </c>
      <c r="W69" s="458"/>
      <c r="X69" s="458"/>
      <c r="Y69" s="458"/>
      <c r="Z69" s="463"/>
      <c r="AA69" s="465">
        <v>128</v>
      </c>
      <c r="AB69" s="458"/>
      <c r="AC69" s="458"/>
      <c r="AD69" s="458"/>
      <c r="AE69" s="463"/>
      <c r="AF69" s="465">
        <v>3887</v>
      </c>
      <c r="AG69" s="458"/>
      <c r="AH69" s="458"/>
      <c r="AI69" s="458"/>
      <c r="AJ69" s="463"/>
      <c r="AK69" s="465" t="s">
        <v>202</v>
      </c>
      <c r="AL69" s="458"/>
      <c r="AM69" s="458"/>
      <c r="AN69" s="458"/>
      <c r="AO69" s="463"/>
      <c r="AP69" s="465">
        <v>2649</v>
      </c>
      <c r="AQ69" s="458"/>
      <c r="AR69" s="458"/>
      <c r="AS69" s="458"/>
      <c r="AT69" s="463"/>
      <c r="AU69" s="465" t="s">
        <v>202</v>
      </c>
      <c r="AV69" s="458"/>
      <c r="AW69" s="458"/>
      <c r="AX69" s="458"/>
      <c r="AY69" s="463"/>
      <c r="AZ69" s="567"/>
      <c r="BA69" s="567"/>
      <c r="BB69" s="567"/>
      <c r="BC69" s="567"/>
      <c r="BD69" s="590"/>
      <c r="BE69" s="377"/>
      <c r="BF69" s="377"/>
      <c r="BG69" s="377"/>
      <c r="BH69" s="377"/>
      <c r="BI69" s="377"/>
      <c r="BJ69" s="377"/>
      <c r="BK69" s="377"/>
      <c r="BL69" s="377"/>
      <c r="BM69" s="377"/>
      <c r="BN69" s="377"/>
      <c r="BO69" s="377"/>
      <c r="BP69" s="377"/>
      <c r="BQ69" s="373">
        <v>63</v>
      </c>
      <c r="BR69" s="641"/>
      <c r="BS69" s="647"/>
      <c r="BT69" s="648"/>
      <c r="BU69" s="648"/>
      <c r="BV69" s="648"/>
      <c r="BW69" s="648"/>
      <c r="BX69" s="648"/>
      <c r="BY69" s="648"/>
      <c r="BZ69" s="648"/>
      <c r="CA69" s="648"/>
      <c r="CB69" s="648"/>
      <c r="CC69" s="648"/>
      <c r="CD69" s="648"/>
      <c r="CE69" s="648"/>
      <c r="CF69" s="648"/>
      <c r="CG69" s="661"/>
      <c r="CH69" s="665"/>
      <c r="CI69" s="667"/>
      <c r="CJ69" s="667"/>
      <c r="CK69" s="667"/>
      <c r="CL69" s="683"/>
      <c r="CM69" s="665"/>
      <c r="CN69" s="667"/>
      <c r="CO69" s="667"/>
      <c r="CP69" s="667"/>
      <c r="CQ69" s="683"/>
      <c r="CR69" s="665"/>
      <c r="CS69" s="667"/>
      <c r="CT69" s="667"/>
      <c r="CU69" s="667"/>
      <c r="CV69" s="683"/>
      <c r="CW69" s="665"/>
      <c r="CX69" s="667"/>
      <c r="CY69" s="667"/>
      <c r="CZ69" s="667"/>
      <c r="DA69" s="683"/>
      <c r="DB69" s="665"/>
      <c r="DC69" s="667"/>
      <c r="DD69" s="667"/>
      <c r="DE69" s="667"/>
      <c r="DF69" s="683"/>
      <c r="DG69" s="665"/>
      <c r="DH69" s="667"/>
      <c r="DI69" s="667"/>
      <c r="DJ69" s="667"/>
      <c r="DK69" s="683"/>
      <c r="DL69" s="665"/>
      <c r="DM69" s="667"/>
      <c r="DN69" s="667"/>
      <c r="DO69" s="667"/>
      <c r="DP69" s="683"/>
      <c r="DQ69" s="665"/>
      <c r="DR69" s="667"/>
      <c r="DS69" s="667"/>
      <c r="DT69" s="667"/>
      <c r="DU69" s="683"/>
      <c r="DV69" s="647"/>
      <c r="DW69" s="648"/>
      <c r="DX69" s="648"/>
      <c r="DY69" s="648"/>
      <c r="DZ69" s="719"/>
      <c r="EA69" s="365"/>
    </row>
    <row r="70" spans="1:131" ht="26.25" customHeight="1">
      <c r="A70" s="373">
        <v>3</v>
      </c>
      <c r="B70" s="400" t="s">
        <v>540</v>
      </c>
      <c r="C70" s="420"/>
      <c r="D70" s="420"/>
      <c r="E70" s="420"/>
      <c r="F70" s="420"/>
      <c r="G70" s="420"/>
      <c r="H70" s="420"/>
      <c r="I70" s="420"/>
      <c r="J70" s="420"/>
      <c r="K70" s="420"/>
      <c r="L70" s="420"/>
      <c r="M70" s="420"/>
      <c r="N70" s="420"/>
      <c r="O70" s="420"/>
      <c r="P70" s="432"/>
      <c r="Q70" s="445">
        <v>73</v>
      </c>
      <c r="R70" s="458"/>
      <c r="S70" s="458"/>
      <c r="T70" s="458"/>
      <c r="U70" s="463"/>
      <c r="V70" s="465">
        <v>59</v>
      </c>
      <c r="W70" s="458"/>
      <c r="X70" s="458"/>
      <c r="Y70" s="458"/>
      <c r="Z70" s="463"/>
      <c r="AA70" s="465">
        <v>14</v>
      </c>
      <c r="AB70" s="458"/>
      <c r="AC70" s="458"/>
      <c r="AD70" s="458"/>
      <c r="AE70" s="463"/>
      <c r="AF70" s="465">
        <v>14</v>
      </c>
      <c r="AG70" s="458"/>
      <c r="AH70" s="458"/>
      <c r="AI70" s="458"/>
      <c r="AJ70" s="463"/>
      <c r="AK70" s="465" t="s">
        <v>202</v>
      </c>
      <c r="AL70" s="458"/>
      <c r="AM70" s="458"/>
      <c r="AN70" s="458"/>
      <c r="AO70" s="463"/>
      <c r="AP70" s="465" t="s">
        <v>202</v>
      </c>
      <c r="AQ70" s="458"/>
      <c r="AR70" s="458"/>
      <c r="AS70" s="458"/>
      <c r="AT70" s="463"/>
      <c r="AU70" s="465" t="s">
        <v>202</v>
      </c>
      <c r="AV70" s="458"/>
      <c r="AW70" s="458"/>
      <c r="AX70" s="458"/>
      <c r="AY70" s="463"/>
      <c r="AZ70" s="567"/>
      <c r="BA70" s="567"/>
      <c r="BB70" s="567"/>
      <c r="BC70" s="567"/>
      <c r="BD70" s="590"/>
      <c r="BE70" s="377"/>
      <c r="BF70" s="377"/>
      <c r="BG70" s="377"/>
      <c r="BH70" s="377"/>
      <c r="BI70" s="377"/>
      <c r="BJ70" s="377"/>
      <c r="BK70" s="377"/>
      <c r="BL70" s="377"/>
      <c r="BM70" s="377"/>
      <c r="BN70" s="377"/>
      <c r="BO70" s="377"/>
      <c r="BP70" s="377"/>
      <c r="BQ70" s="373">
        <v>64</v>
      </c>
      <c r="BR70" s="641"/>
      <c r="BS70" s="647"/>
      <c r="BT70" s="648"/>
      <c r="BU70" s="648"/>
      <c r="BV70" s="648"/>
      <c r="BW70" s="648"/>
      <c r="BX70" s="648"/>
      <c r="BY70" s="648"/>
      <c r="BZ70" s="648"/>
      <c r="CA70" s="648"/>
      <c r="CB70" s="648"/>
      <c r="CC70" s="648"/>
      <c r="CD70" s="648"/>
      <c r="CE70" s="648"/>
      <c r="CF70" s="648"/>
      <c r="CG70" s="661"/>
      <c r="CH70" s="665"/>
      <c r="CI70" s="667"/>
      <c r="CJ70" s="667"/>
      <c r="CK70" s="667"/>
      <c r="CL70" s="683"/>
      <c r="CM70" s="665"/>
      <c r="CN70" s="667"/>
      <c r="CO70" s="667"/>
      <c r="CP70" s="667"/>
      <c r="CQ70" s="683"/>
      <c r="CR70" s="665"/>
      <c r="CS70" s="667"/>
      <c r="CT70" s="667"/>
      <c r="CU70" s="667"/>
      <c r="CV70" s="683"/>
      <c r="CW70" s="665"/>
      <c r="CX70" s="667"/>
      <c r="CY70" s="667"/>
      <c r="CZ70" s="667"/>
      <c r="DA70" s="683"/>
      <c r="DB70" s="665"/>
      <c r="DC70" s="667"/>
      <c r="DD70" s="667"/>
      <c r="DE70" s="667"/>
      <c r="DF70" s="683"/>
      <c r="DG70" s="665"/>
      <c r="DH70" s="667"/>
      <c r="DI70" s="667"/>
      <c r="DJ70" s="667"/>
      <c r="DK70" s="683"/>
      <c r="DL70" s="665"/>
      <c r="DM70" s="667"/>
      <c r="DN70" s="667"/>
      <c r="DO70" s="667"/>
      <c r="DP70" s="683"/>
      <c r="DQ70" s="665"/>
      <c r="DR70" s="667"/>
      <c r="DS70" s="667"/>
      <c r="DT70" s="667"/>
      <c r="DU70" s="683"/>
      <c r="DV70" s="647"/>
      <c r="DW70" s="648"/>
      <c r="DX70" s="648"/>
      <c r="DY70" s="648"/>
      <c r="DZ70" s="719"/>
      <c r="EA70" s="365"/>
    </row>
    <row r="71" spans="1:131" ht="26.25" customHeight="1">
      <c r="A71" s="373">
        <v>4</v>
      </c>
      <c r="B71" s="400" t="s">
        <v>541</v>
      </c>
      <c r="C71" s="420"/>
      <c r="D71" s="420"/>
      <c r="E71" s="420"/>
      <c r="F71" s="420"/>
      <c r="G71" s="420"/>
      <c r="H71" s="420"/>
      <c r="I71" s="420"/>
      <c r="J71" s="420"/>
      <c r="K71" s="420"/>
      <c r="L71" s="420"/>
      <c r="M71" s="420"/>
      <c r="N71" s="420"/>
      <c r="O71" s="420"/>
      <c r="P71" s="432"/>
      <c r="Q71" s="445">
        <v>4</v>
      </c>
      <c r="R71" s="458"/>
      <c r="S71" s="458"/>
      <c r="T71" s="458"/>
      <c r="U71" s="463"/>
      <c r="V71" s="465">
        <v>3</v>
      </c>
      <c r="W71" s="458"/>
      <c r="X71" s="458"/>
      <c r="Y71" s="458"/>
      <c r="Z71" s="463"/>
      <c r="AA71" s="465">
        <v>1</v>
      </c>
      <c r="AB71" s="458"/>
      <c r="AC71" s="458"/>
      <c r="AD71" s="458"/>
      <c r="AE71" s="463"/>
      <c r="AF71" s="465">
        <v>1</v>
      </c>
      <c r="AG71" s="458"/>
      <c r="AH71" s="458"/>
      <c r="AI71" s="458"/>
      <c r="AJ71" s="463"/>
      <c r="AK71" s="465">
        <v>1</v>
      </c>
      <c r="AL71" s="458"/>
      <c r="AM71" s="458"/>
      <c r="AN71" s="458"/>
      <c r="AO71" s="463"/>
      <c r="AP71" s="465" t="s">
        <v>202</v>
      </c>
      <c r="AQ71" s="458"/>
      <c r="AR71" s="458"/>
      <c r="AS71" s="458"/>
      <c r="AT71" s="463"/>
      <c r="AU71" s="465" t="s">
        <v>202</v>
      </c>
      <c r="AV71" s="458"/>
      <c r="AW71" s="458"/>
      <c r="AX71" s="458"/>
      <c r="AY71" s="463"/>
      <c r="AZ71" s="567"/>
      <c r="BA71" s="567"/>
      <c r="BB71" s="567"/>
      <c r="BC71" s="567"/>
      <c r="BD71" s="590"/>
      <c r="BE71" s="377"/>
      <c r="BF71" s="377"/>
      <c r="BG71" s="377"/>
      <c r="BH71" s="377"/>
      <c r="BI71" s="377"/>
      <c r="BJ71" s="377"/>
      <c r="BK71" s="377"/>
      <c r="BL71" s="377"/>
      <c r="BM71" s="377"/>
      <c r="BN71" s="377"/>
      <c r="BO71" s="377"/>
      <c r="BP71" s="377"/>
      <c r="BQ71" s="373">
        <v>65</v>
      </c>
      <c r="BR71" s="641"/>
      <c r="BS71" s="647"/>
      <c r="BT71" s="648"/>
      <c r="BU71" s="648"/>
      <c r="BV71" s="648"/>
      <c r="BW71" s="648"/>
      <c r="BX71" s="648"/>
      <c r="BY71" s="648"/>
      <c r="BZ71" s="648"/>
      <c r="CA71" s="648"/>
      <c r="CB71" s="648"/>
      <c r="CC71" s="648"/>
      <c r="CD71" s="648"/>
      <c r="CE71" s="648"/>
      <c r="CF71" s="648"/>
      <c r="CG71" s="661"/>
      <c r="CH71" s="665"/>
      <c r="CI71" s="667"/>
      <c r="CJ71" s="667"/>
      <c r="CK71" s="667"/>
      <c r="CL71" s="683"/>
      <c r="CM71" s="665"/>
      <c r="CN71" s="667"/>
      <c r="CO71" s="667"/>
      <c r="CP71" s="667"/>
      <c r="CQ71" s="683"/>
      <c r="CR71" s="665"/>
      <c r="CS71" s="667"/>
      <c r="CT71" s="667"/>
      <c r="CU71" s="667"/>
      <c r="CV71" s="683"/>
      <c r="CW71" s="665"/>
      <c r="CX71" s="667"/>
      <c r="CY71" s="667"/>
      <c r="CZ71" s="667"/>
      <c r="DA71" s="683"/>
      <c r="DB71" s="665"/>
      <c r="DC71" s="667"/>
      <c r="DD71" s="667"/>
      <c r="DE71" s="667"/>
      <c r="DF71" s="683"/>
      <c r="DG71" s="665"/>
      <c r="DH71" s="667"/>
      <c r="DI71" s="667"/>
      <c r="DJ71" s="667"/>
      <c r="DK71" s="683"/>
      <c r="DL71" s="665"/>
      <c r="DM71" s="667"/>
      <c r="DN71" s="667"/>
      <c r="DO71" s="667"/>
      <c r="DP71" s="683"/>
      <c r="DQ71" s="665"/>
      <c r="DR71" s="667"/>
      <c r="DS71" s="667"/>
      <c r="DT71" s="667"/>
      <c r="DU71" s="683"/>
      <c r="DV71" s="647"/>
      <c r="DW71" s="648"/>
      <c r="DX71" s="648"/>
      <c r="DY71" s="648"/>
      <c r="DZ71" s="719"/>
      <c r="EA71" s="365"/>
    </row>
    <row r="72" spans="1:131" ht="26.25" customHeight="1">
      <c r="A72" s="373">
        <v>5</v>
      </c>
      <c r="B72" s="400" t="s">
        <v>542</v>
      </c>
      <c r="C72" s="420"/>
      <c r="D72" s="420"/>
      <c r="E72" s="420"/>
      <c r="F72" s="420"/>
      <c r="G72" s="420"/>
      <c r="H72" s="420"/>
      <c r="I72" s="420"/>
      <c r="J72" s="420"/>
      <c r="K72" s="420"/>
      <c r="L72" s="420"/>
      <c r="M72" s="420"/>
      <c r="N72" s="420"/>
      <c r="O72" s="420"/>
      <c r="P72" s="432"/>
      <c r="Q72" s="445">
        <v>1449</v>
      </c>
      <c r="R72" s="458"/>
      <c r="S72" s="458"/>
      <c r="T72" s="458"/>
      <c r="U72" s="463"/>
      <c r="V72" s="465">
        <v>1417</v>
      </c>
      <c r="W72" s="458"/>
      <c r="X72" s="458"/>
      <c r="Y72" s="458"/>
      <c r="Z72" s="463"/>
      <c r="AA72" s="465">
        <v>33</v>
      </c>
      <c r="AB72" s="458"/>
      <c r="AC72" s="458"/>
      <c r="AD72" s="458"/>
      <c r="AE72" s="463"/>
      <c r="AF72" s="465">
        <v>33</v>
      </c>
      <c r="AG72" s="458"/>
      <c r="AH72" s="458"/>
      <c r="AI72" s="458"/>
      <c r="AJ72" s="463"/>
      <c r="AK72" s="465" t="s">
        <v>202</v>
      </c>
      <c r="AL72" s="458"/>
      <c r="AM72" s="458"/>
      <c r="AN72" s="458"/>
      <c r="AO72" s="463"/>
      <c r="AP72" s="465" t="s">
        <v>202</v>
      </c>
      <c r="AQ72" s="458"/>
      <c r="AR72" s="458"/>
      <c r="AS72" s="458"/>
      <c r="AT72" s="463"/>
      <c r="AU72" s="465" t="s">
        <v>202</v>
      </c>
      <c r="AV72" s="458"/>
      <c r="AW72" s="458"/>
      <c r="AX72" s="458"/>
      <c r="AY72" s="463"/>
      <c r="AZ72" s="567"/>
      <c r="BA72" s="567"/>
      <c r="BB72" s="567"/>
      <c r="BC72" s="567"/>
      <c r="BD72" s="590"/>
      <c r="BE72" s="377"/>
      <c r="BF72" s="377"/>
      <c r="BG72" s="377"/>
      <c r="BH72" s="377"/>
      <c r="BI72" s="377"/>
      <c r="BJ72" s="377"/>
      <c r="BK72" s="377"/>
      <c r="BL72" s="377"/>
      <c r="BM72" s="377"/>
      <c r="BN72" s="377"/>
      <c r="BO72" s="377"/>
      <c r="BP72" s="377"/>
      <c r="BQ72" s="373">
        <v>66</v>
      </c>
      <c r="BR72" s="641"/>
      <c r="BS72" s="647"/>
      <c r="BT72" s="648"/>
      <c r="BU72" s="648"/>
      <c r="BV72" s="648"/>
      <c r="BW72" s="648"/>
      <c r="BX72" s="648"/>
      <c r="BY72" s="648"/>
      <c r="BZ72" s="648"/>
      <c r="CA72" s="648"/>
      <c r="CB72" s="648"/>
      <c r="CC72" s="648"/>
      <c r="CD72" s="648"/>
      <c r="CE72" s="648"/>
      <c r="CF72" s="648"/>
      <c r="CG72" s="661"/>
      <c r="CH72" s="665"/>
      <c r="CI72" s="667"/>
      <c r="CJ72" s="667"/>
      <c r="CK72" s="667"/>
      <c r="CL72" s="683"/>
      <c r="CM72" s="665"/>
      <c r="CN72" s="667"/>
      <c r="CO72" s="667"/>
      <c r="CP72" s="667"/>
      <c r="CQ72" s="683"/>
      <c r="CR72" s="665"/>
      <c r="CS72" s="667"/>
      <c r="CT72" s="667"/>
      <c r="CU72" s="667"/>
      <c r="CV72" s="683"/>
      <c r="CW72" s="665"/>
      <c r="CX72" s="667"/>
      <c r="CY72" s="667"/>
      <c r="CZ72" s="667"/>
      <c r="DA72" s="683"/>
      <c r="DB72" s="665"/>
      <c r="DC72" s="667"/>
      <c r="DD72" s="667"/>
      <c r="DE72" s="667"/>
      <c r="DF72" s="683"/>
      <c r="DG72" s="665"/>
      <c r="DH72" s="667"/>
      <c r="DI72" s="667"/>
      <c r="DJ72" s="667"/>
      <c r="DK72" s="683"/>
      <c r="DL72" s="665"/>
      <c r="DM72" s="667"/>
      <c r="DN72" s="667"/>
      <c r="DO72" s="667"/>
      <c r="DP72" s="683"/>
      <c r="DQ72" s="665"/>
      <c r="DR72" s="667"/>
      <c r="DS72" s="667"/>
      <c r="DT72" s="667"/>
      <c r="DU72" s="683"/>
      <c r="DV72" s="647"/>
      <c r="DW72" s="648"/>
      <c r="DX72" s="648"/>
      <c r="DY72" s="648"/>
      <c r="DZ72" s="719"/>
      <c r="EA72" s="365"/>
    </row>
    <row r="73" spans="1:131" ht="26.25" customHeight="1">
      <c r="A73" s="373">
        <v>6</v>
      </c>
      <c r="B73" s="400" t="s">
        <v>492</v>
      </c>
      <c r="C73" s="420"/>
      <c r="D73" s="420"/>
      <c r="E73" s="420"/>
      <c r="F73" s="420"/>
      <c r="G73" s="420"/>
      <c r="H73" s="420"/>
      <c r="I73" s="420"/>
      <c r="J73" s="420"/>
      <c r="K73" s="420"/>
      <c r="L73" s="420"/>
      <c r="M73" s="420"/>
      <c r="N73" s="420"/>
      <c r="O73" s="420"/>
      <c r="P73" s="432"/>
      <c r="Q73" s="445">
        <v>22493</v>
      </c>
      <c r="R73" s="458"/>
      <c r="S73" s="458"/>
      <c r="T73" s="458"/>
      <c r="U73" s="463"/>
      <c r="V73" s="465">
        <v>18905</v>
      </c>
      <c r="W73" s="458"/>
      <c r="X73" s="458"/>
      <c r="Y73" s="458"/>
      <c r="Z73" s="463"/>
      <c r="AA73" s="465">
        <v>3589</v>
      </c>
      <c r="AB73" s="458"/>
      <c r="AC73" s="458"/>
      <c r="AD73" s="458"/>
      <c r="AE73" s="463"/>
      <c r="AF73" s="465">
        <v>3589</v>
      </c>
      <c r="AG73" s="458"/>
      <c r="AH73" s="458"/>
      <c r="AI73" s="458"/>
      <c r="AJ73" s="463"/>
      <c r="AK73" s="465">
        <v>216</v>
      </c>
      <c r="AL73" s="458"/>
      <c r="AM73" s="458"/>
      <c r="AN73" s="458"/>
      <c r="AO73" s="463"/>
      <c r="AP73" s="465" t="s">
        <v>202</v>
      </c>
      <c r="AQ73" s="458"/>
      <c r="AR73" s="458"/>
      <c r="AS73" s="458"/>
      <c r="AT73" s="463"/>
      <c r="AU73" s="465" t="s">
        <v>202</v>
      </c>
      <c r="AV73" s="458"/>
      <c r="AW73" s="458"/>
      <c r="AX73" s="458"/>
      <c r="AY73" s="463"/>
      <c r="AZ73" s="567"/>
      <c r="BA73" s="567"/>
      <c r="BB73" s="567"/>
      <c r="BC73" s="567"/>
      <c r="BD73" s="590"/>
      <c r="BE73" s="377"/>
      <c r="BF73" s="377"/>
      <c r="BG73" s="377"/>
      <c r="BH73" s="377"/>
      <c r="BI73" s="377"/>
      <c r="BJ73" s="377"/>
      <c r="BK73" s="377"/>
      <c r="BL73" s="377"/>
      <c r="BM73" s="377"/>
      <c r="BN73" s="377"/>
      <c r="BO73" s="377"/>
      <c r="BP73" s="377"/>
      <c r="BQ73" s="373">
        <v>67</v>
      </c>
      <c r="BR73" s="641"/>
      <c r="BS73" s="647"/>
      <c r="BT73" s="648"/>
      <c r="BU73" s="648"/>
      <c r="BV73" s="648"/>
      <c r="BW73" s="648"/>
      <c r="BX73" s="648"/>
      <c r="BY73" s="648"/>
      <c r="BZ73" s="648"/>
      <c r="CA73" s="648"/>
      <c r="CB73" s="648"/>
      <c r="CC73" s="648"/>
      <c r="CD73" s="648"/>
      <c r="CE73" s="648"/>
      <c r="CF73" s="648"/>
      <c r="CG73" s="661"/>
      <c r="CH73" s="665"/>
      <c r="CI73" s="667"/>
      <c r="CJ73" s="667"/>
      <c r="CK73" s="667"/>
      <c r="CL73" s="683"/>
      <c r="CM73" s="665"/>
      <c r="CN73" s="667"/>
      <c r="CO73" s="667"/>
      <c r="CP73" s="667"/>
      <c r="CQ73" s="683"/>
      <c r="CR73" s="665"/>
      <c r="CS73" s="667"/>
      <c r="CT73" s="667"/>
      <c r="CU73" s="667"/>
      <c r="CV73" s="683"/>
      <c r="CW73" s="665"/>
      <c r="CX73" s="667"/>
      <c r="CY73" s="667"/>
      <c r="CZ73" s="667"/>
      <c r="DA73" s="683"/>
      <c r="DB73" s="665"/>
      <c r="DC73" s="667"/>
      <c r="DD73" s="667"/>
      <c r="DE73" s="667"/>
      <c r="DF73" s="683"/>
      <c r="DG73" s="665"/>
      <c r="DH73" s="667"/>
      <c r="DI73" s="667"/>
      <c r="DJ73" s="667"/>
      <c r="DK73" s="683"/>
      <c r="DL73" s="665"/>
      <c r="DM73" s="667"/>
      <c r="DN73" s="667"/>
      <c r="DO73" s="667"/>
      <c r="DP73" s="683"/>
      <c r="DQ73" s="665"/>
      <c r="DR73" s="667"/>
      <c r="DS73" s="667"/>
      <c r="DT73" s="667"/>
      <c r="DU73" s="683"/>
      <c r="DV73" s="647"/>
      <c r="DW73" s="648"/>
      <c r="DX73" s="648"/>
      <c r="DY73" s="648"/>
      <c r="DZ73" s="719"/>
      <c r="EA73" s="365"/>
    </row>
    <row r="74" spans="1:131" ht="26.25" customHeight="1">
      <c r="A74" s="373">
        <v>7</v>
      </c>
      <c r="B74" s="400" t="s">
        <v>543</v>
      </c>
      <c r="C74" s="420"/>
      <c r="D74" s="420"/>
      <c r="E74" s="420"/>
      <c r="F74" s="420"/>
      <c r="G74" s="420"/>
      <c r="H74" s="420"/>
      <c r="I74" s="420"/>
      <c r="J74" s="420"/>
      <c r="K74" s="420"/>
      <c r="L74" s="420"/>
      <c r="M74" s="420"/>
      <c r="N74" s="420"/>
      <c r="O74" s="420"/>
      <c r="P74" s="432"/>
      <c r="Q74" s="445">
        <v>187</v>
      </c>
      <c r="R74" s="458"/>
      <c r="S74" s="458"/>
      <c r="T74" s="458"/>
      <c r="U74" s="463"/>
      <c r="V74" s="465">
        <v>162</v>
      </c>
      <c r="W74" s="458"/>
      <c r="X74" s="458"/>
      <c r="Y74" s="458"/>
      <c r="Z74" s="463"/>
      <c r="AA74" s="465">
        <v>26</v>
      </c>
      <c r="AB74" s="458"/>
      <c r="AC74" s="458"/>
      <c r="AD74" s="458"/>
      <c r="AE74" s="463"/>
      <c r="AF74" s="465">
        <v>26</v>
      </c>
      <c r="AG74" s="458"/>
      <c r="AH74" s="458"/>
      <c r="AI74" s="458"/>
      <c r="AJ74" s="463"/>
      <c r="AK74" s="465" t="s">
        <v>202</v>
      </c>
      <c r="AL74" s="458"/>
      <c r="AM74" s="458"/>
      <c r="AN74" s="458"/>
      <c r="AO74" s="463"/>
      <c r="AP74" s="465" t="s">
        <v>202</v>
      </c>
      <c r="AQ74" s="458"/>
      <c r="AR74" s="458"/>
      <c r="AS74" s="458"/>
      <c r="AT74" s="463"/>
      <c r="AU74" s="465" t="s">
        <v>202</v>
      </c>
      <c r="AV74" s="458"/>
      <c r="AW74" s="458"/>
      <c r="AX74" s="458"/>
      <c r="AY74" s="463"/>
      <c r="AZ74" s="567"/>
      <c r="BA74" s="567"/>
      <c r="BB74" s="567"/>
      <c r="BC74" s="567"/>
      <c r="BD74" s="590"/>
      <c r="BE74" s="377"/>
      <c r="BF74" s="377"/>
      <c r="BG74" s="377"/>
      <c r="BH74" s="377"/>
      <c r="BI74" s="377"/>
      <c r="BJ74" s="377"/>
      <c r="BK74" s="377"/>
      <c r="BL74" s="377"/>
      <c r="BM74" s="377"/>
      <c r="BN74" s="377"/>
      <c r="BO74" s="377"/>
      <c r="BP74" s="377"/>
      <c r="BQ74" s="373">
        <v>68</v>
      </c>
      <c r="BR74" s="641"/>
      <c r="BS74" s="647"/>
      <c r="BT74" s="648"/>
      <c r="BU74" s="648"/>
      <c r="BV74" s="648"/>
      <c r="BW74" s="648"/>
      <c r="BX74" s="648"/>
      <c r="BY74" s="648"/>
      <c r="BZ74" s="648"/>
      <c r="CA74" s="648"/>
      <c r="CB74" s="648"/>
      <c r="CC74" s="648"/>
      <c r="CD74" s="648"/>
      <c r="CE74" s="648"/>
      <c r="CF74" s="648"/>
      <c r="CG74" s="661"/>
      <c r="CH74" s="665"/>
      <c r="CI74" s="667"/>
      <c r="CJ74" s="667"/>
      <c r="CK74" s="667"/>
      <c r="CL74" s="683"/>
      <c r="CM74" s="665"/>
      <c r="CN74" s="667"/>
      <c r="CO74" s="667"/>
      <c r="CP74" s="667"/>
      <c r="CQ74" s="683"/>
      <c r="CR74" s="665"/>
      <c r="CS74" s="667"/>
      <c r="CT74" s="667"/>
      <c r="CU74" s="667"/>
      <c r="CV74" s="683"/>
      <c r="CW74" s="665"/>
      <c r="CX74" s="667"/>
      <c r="CY74" s="667"/>
      <c r="CZ74" s="667"/>
      <c r="DA74" s="683"/>
      <c r="DB74" s="665"/>
      <c r="DC74" s="667"/>
      <c r="DD74" s="667"/>
      <c r="DE74" s="667"/>
      <c r="DF74" s="683"/>
      <c r="DG74" s="665"/>
      <c r="DH74" s="667"/>
      <c r="DI74" s="667"/>
      <c r="DJ74" s="667"/>
      <c r="DK74" s="683"/>
      <c r="DL74" s="665"/>
      <c r="DM74" s="667"/>
      <c r="DN74" s="667"/>
      <c r="DO74" s="667"/>
      <c r="DP74" s="683"/>
      <c r="DQ74" s="665"/>
      <c r="DR74" s="667"/>
      <c r="DS74" s="667"/>
      <c r="DT74" s="667"/>
      <c r="DU74" s="683"/>
      <c r="DV74" s="647"/>
      <c r="DW74" s="648"/>
      <c r="DX74" s="648"/>
      <c r="DY74" s="648"/>
      <c r="DZ74" s="719"/>
      <c r="EA74" s="365"/>
    </row>
    <row r="75" spans="1:131" ht="26.25" customHeight="1">
      <c r="A75" s="373">
        <v>8</v>
      </c>
      <c r="B75" s="400" t="s">
        <v>544</v>
      </c>
      <c r="C75" s="420"/>
      <c r="D75" s="420"/>
      <c r="E75" s="420"/>
      <c r="F75" s="420"/>
      <c r="G75" s="420"/>
      <c r="H75" s="420"/>
      <c r="I75" s="420"/>
      <c r="J75" s="420"/>
      <c r="K75" s="420"/>
      <c r="L75" s="420"/>
      <c r="M75" s="420"/>
      <c r="N75" s="420"/>
      <c r="O75" s="420"/>
      <c r="P75" s="432"/>
      <c r="Q75" s="445">
        <v>104</v>
      </c>
      <c r="R75" s="458"/>
      <c r="S75" s="458"/>
      <c r="T75" s="458"/>
      <c r="U75" s="463"/>
      <c r="V75" s="465">
        <v>94</v>
      </c>
      <c r="W75" s="458"/>
      <c r="X75" s="458"/>
      <c r="Y75" s="458"/>
      <c r="Z75" s="463"/>
      <c r="AA75" s="465">
        <v>10</v>
      </c>
      <c r="AB75" s="458"/>
      <c r="AC75" s="458"/>
      <c r="AD75" s="458"/>
      <c r="AE75" s="463"/>
      <c r="AF75" s="465">
        <v>10</v>
      </c>
      <c r="AG75" s="458"/>
      <c r="AH75" s="458"/>
      <c r="AI75" s="458"/>
      <c r="AJ75" s="463"/>
      <c r="AK75" s="465">
        <v>1</v>
      </c>
      <c r="AL75" s="458"/>
      <c r="AM75" s="458"/>
      <c r="AN75" s="458"/>
      <c r="AO75" s="463"/>
      <c r="AP75" s="465" t="s">
        <v>202</v>
      </c>
      <c r="AQ75" s="458"/>
      <c r="AR75" s="458"/>
      <c r="AS75" s="458"/>
      <c r="AT75" s="463"/>
      <c r="AU75" s="465" t="s">
        <v>202</v>
      </c>
      <c r="AV75" s="458"/>
      <c r="AW75" s="458"/>
      <c r="AX75" s="458"/>
      <c r="AY75" s="463"/>
      <c r="AZ75" s="567"/>
      <c r="BA75" s="567"/>
      <c r="BB75" s="567"/>
      <c r="BC75" s="567"/>
      <c r="BD75" s="590"/>
      <c r="BE75" s="377"/>
      <c r="BF75" s="377"/>
      <c r="BG75" s="377"/>
      <c r="BH75" s="377"/>
      <c r="BI75" s="377"/>
      <c r="BJ75" s="377"/>
      <c r="BK75" s="377"/>
      <c r="BL75" s="377"/>
      <c r="BM75" s="377"/>
      <c r="BN75" s="377"/>
      <c r="BO75" s="377"/>
      <c r="BP75" s="377"/>
      <c r="BQ75" s="373">
        <v>69</v>
      </c>
      <c r="BR75" s="641"/>
      <c r="BS75" s="647"/>
      <c r="BT75" s="648"/>
      <c r="BU75" s="648"/>
      <c r="BV75" s="648"/>
      <c r="BW75" s="648"/>
      <c r="BX75" s="648"/>
      <c r="BY75" s="648"/>
      <c r="BZ75" s="648"/>
      <c r="CA75" s="648"/>
      <c r="CB75" s="648"/>
      <c r="CC75" s="648"/>
      <c r="CD75" s="648"/>
      <c r="CE75" s="648"/>
      <c r="CF75" s="648"/>
      <c r="CG75" s="661"/>
      <c r="CH75" s="665"/>
      <c r="CI75" s="667"/>
      <c r="CJ75" s="667"/>
      <c r="CK75" s="667"/>
      <c r="CL75" s="683"/>
      <c r="CM75" s="665"/>
      <c r="CN75" s="667"/>
      <c r="CO75" s="667"/>
      <c r="CP75" s="667"/>
      <c r="CQ75" s="683"/>
      <c r="CR75" s="665"/>
      <c r="CS75" s="667"/>
      <c r="CT75" s="667"/>
      <c r="CU75" s="667"/>
      <c r="CV75" s="683"/>
      <c r="CW75" s="665"/>
      <c r="CX75" s="667"/>
      <c r="CY75" s="667"/>
      <c r="CZ75" s="667"/>
      <c r="DA75" s="683"/>
      <c r="DB75" s="665"/>
      <c r="DC75" s="667"/>
      <c r="DD75" s="667"/>
      <c r="DE75" s="667"/>
      <c r="DF75" s="683"/>
      <c r="DG75" s="665"/>
      <c r="DH75" s="667"/>
      <c r="DI75" s="667"/>
      <c r="DJ75" s="667"/>
      <c r="DK75" s="683"/>
      <c r="DL75" s="665"/>
      <c r="DM75" s="667"/>
      <c r="DN75" s="667"/>
      <c r="DO75" s="667"/>
      <c r="DP75" s="683"/>
      <c r="DQ75" s="665"/>
      <c r="DR75" s="667"/>
      <c r="DS75" s="667"/>
      <c r="DT75" s="667"/>
      <c r="DU75" s="683"/>
      <c r="DV75" s="647"/>
      <c r="DW75" s="648"/>
      <c r="DX75" s="648"/>
      <c r="DY75" s="648"/>
      <c r="DZ75" s="719"/>
      <c r="EA75" s="365"/>
    </row>
    <row r="76" spans="1:131" ht="26.25" customHeight="1">
      <c r="A76" s="373">
        <v>9</v>
      </c>
      <c r="B76" s="400" t="s">
        <v>254</v>
      </c>
      <c r="C76" s="420"/>
      <c r="D76" s="420"/>
      <c r="E76" s="420"/>
      <c r="F76" s="420"/>
      <c r="G76" s="420"/>
      <c r="H76" s="420"/>
      <c r="I76" s="420"/>
      <c r="J76" s="420"/>
      <c r="K76" s="420"/>
      <c r="L76" s="420"/>
      <c r="M76" s="420"/>
      <c r="N76" s="420"/>
      <c r="O76" s="420"/>
      <c r="P76" s="432"/>
      <c r="Q76" s="445">
        <v>100</v>
      </c>
      <c r="R76" s="458"/>
      <c r="S76" s="458"/>
      <c r="T76" s="458"/>
      <c r="U76" s="463"/>
      <c r="V76" s="465">
        <v>62</v>
      </c>
      <c r="W76" s="458"/>
      <c r="X76" s="458"/>
      <c r="Y76" s="458"/>
      <c r="Z76" s="463"/>
      <c r="AA76" s="465">
        <v>37</v>
      </c>
      <c r="AB76" s="458"/>
      <c r="AC76" s="458"/>
      <c r="AD76" s="458"/>
      <c r="AE76" s="463"/>
      <c r="AF76" s="465">
        <v>37</v>
      </c>
      <c r="AG76" s="458"/>
      <c r="AH76" s="458"/>
      <c r="AI76" s="458"/>
      <c r="AJ76" s="463"/>
      <c r="AK76" s="465" t="s">
        <v>202</v>
      </c>
      <c r="AL76" s="458"/>
      <c r="AM76" s="458"/>
      <c r="AN76" s="458"/>
      <c r="AO76" s="463"/>
      <c r="AP76" s="465" t="s">
        <v>202</v>
      </c>
      <c r="AQ76" s="458"/>
      <c r="AR76" s="458"/>
      <c r="AS76" s="458"/>
      <c r="AT76" s="463"/>
      <c r="AU76" s="465" t="s">
        <v>202</v>
      </c>
      <c r="AV76" s="458"/>
      <c r="AW76" s="458"/>
      <c r="AX76" s="458"/>
      <c r="AY76" s="463"/>
      <c r="AZ76" s="567"/>
      <c r="BA76" s="567"/>
      <c r="BB76" s="567"/>
      <c r="BC76" s="567"/>
      <c r="BD76" s="590"/>
      <c r="BE76" s="377"/>
      <c r="BF76" s="377"/>
      <c r="BG76" s="377"/>
      <c r="BH76" s="377"/>
      <c r="BI76" s="377"/>
      <c r="BJ76" s="377"/>
      <c r="BK76" s="377"/>
      <c r="BL76" s="377"/>
      <c r="BM76" s="377"/>
      <c r="BN76" s="377"/>
      <c r="BO76" s="377"/>
      <c r="BP76" s="377"/>
      <c r="BQ76" s="373">
        <v>70</v>
      </c>
      <c r="BR76" s="641"/>
      <c r="BS76" s="647"/>
      <c r="BT76" s="648"/>
      <c r="BU76" s="648"/>
      <c r="BV76" s="648"/>
      <c r="BW76" s="648"/>
      <c r="BX76" s="648"/>
      <c r="BY76" s="648"/>
      <c r="BZ76" s="648"/>
      <c r="CA76" s="648"/>
      <c r="CB76" s="648"/>
      <c r="CC76" s="648"/>
      <c r="CD76" s="648"/>
      <c r="CE76" s="648"/>
      <c r="CF76" s="648"/>
      <c r="CG76" s="661"/>
      <c r="CH76" s="665"/>
      <c r="CI76" s="667"/>
      <c r="CJ76" s="667"/>
      <c r="CK76" s="667"/>
      <c r="CL76" s="683"/>
      <c r="CM76" s="665"/>
      <c r="CN76" s="667"/>
      <c r="CO76" s="667"/>
      <c r="CP76" s="667"/>
      <c r="CQ76" s="683"/>
      <c r="CR76" s="665"/>
      <c r="CS76" s="667"/>
      <c r="CT76" s="667"/>
      <c r="CU76" s="667"/>
      <c r="CV76" s="683"/>
      <c r="CW76" s="665"/>
      <c r="CX76" s="667"/>
      <c r="CY76" s="667"/>
      <c r="CZ76" s="667"/>
      <c r="DA76" s="683"/>
      <c r="DB76" s="665"/>
      <c r="DC76" s="667"/>
      <c r="DD76" s="667"/>
      <c r="DE76" s="667"/>
      <c r="DF76" s="683"/>
      <c r="DG76" s="665"/>
      <c r="DH76" s="667"/>
      <c r="DI76" s="667"/>
      <c r="DJ76" s="667"/>
      <c r="DK76" s="683"/>
      <c r="DL76" s="665"/>
      <c r="DM76" s="667"/>
      <c r="DN76" s="667"/>
      <c r="DO76" s="667"/>
      <c r="DP76" s="683"/>
      <c r="DQ76" s="665"/>
      <c r="DR76" s="667"/>
      <c r="DS76" s="667"/>
      <c r="DT76" s="667"/>
      <c r="DU76" s="683"/>
      <c r="DV76" s="647"/>
      <c r="DW76" s="648"/>
      <c r="DX76" s="648"/>
      <c r="DY76" s="648"/>
      <c r="DZ76" s="719"/>
      <c r="EA76" s="365"/>
    </row>
    <row r="77" spans="1:131" ht="26.25" customHeight="1">
      <c r="A77" s="373">
        <v>10</v>
      </c>
      <c r="B77" s="400" t="s">
        <v>12</v>
      </c>
      <c r="C77" s="420"/>
      <c r="D77" s="420"/>
      <c r="E77" s="420"/>
      <c r="F77" s="420"/>
      <c r="G77" s="420"/>
      <c r="H77" s="420"/>
      <c r="I77" s="420"/>
      <c r="J77" s="420"/>
      <c r="K77" s="420"/>
      <c r="L77" s="420"/>
      <c r="M77" s="420"/>
      <c r="N77" s="420"/>
      <c r="O77" s="420"/>
      <c r="P77" s="432"/>
      <c r="Q77" s="445">
        <v>2922</v>
      </c>
      <c r="R77" s="458"/>
      <c r="S77" s="458"/>
      <c r="T77" s="458"/>
      <c r="U77" s="463"/>
      <c r="V77" s="465">
        <v>2446</v>
      </c>
      <c r="W77" s="458"/>
      <c r="X77" s="458"/>
      <c r="Y77" s="458"/>
      <c r="Z77" s="463"/>
      <c r="AA77" s="465">
        <v>476</v>
      </c>
      <c r="AB77" s="458"/>
      <c r="AC77" s="458"/>
      <c r="AD77" s="458"/>
      <c r="AE77" s="463"/>
      <c r="AF77" s="465">
        <v>476</v>
      </c>
      <c r="AG77" s="458"/>
      <c r="AH77" s="458"/>
      <c r="AI77" s="458"/>
      <c r="AJ77" s="463"/>
      <c r="AK77" s="465">
        <v>58</v>
      </c>
      <c r="AL77" s="458"/>
      <c r="AM77" s="458"/>
      <c r="AN77" s="458"/>
      <c r="AO77" s="463"/>
      <c r="AP77" s="465" t="s">
        <v>202</v>
      </c>
      <c r="AQ77" s="458"/>
      <c r="AR77" s="458"/>
      <c r="AS77" s="458"/>
      <c r="AT77" s="463"/>
      <c r="AU77" s="465" t="s">
        <v>202</v>
      </c>
      <c r="AV77" s="458"/>
      <c r="AW77" s="458"/>
      <c r="AX77" s="458"/>
      <c r="AY77" s="463"/>
      <c r="AZ77" s="567"/>
      <c r="BA77" s="567"/>
      <c r="BB77" s="567"/>
      <c r="BC77" s="567"/>
      <c r="BD77" s="590"/>
      <c r="BE77" s="377"/>
      <c r="BF77" s="377"/>
      <c r="BG77" s="377"/>
      <c r="BH77" s="377"/>
      <c r="BI77" s="377"/>
      <c r="BJ77" s="377"/>
      <c r="BK77" s="377"/>
      <c r="BL77" s="377"/>
      <c r="BM77" s="377"/>
      <c r="BN77" s="377"/>
      <c r="BO77" s="377"/>
      <c r="BP77" s="377"/>
      <c r="BQ77" s="373">
        <v>71</v>
      </c>
      <c r="BR77" s="641"/>
      <c r="BS77" s="647"/>
      <c r="BT77" s="648"/>
      <c r="BU77" s="648"/>
      <c r="BV77" s="648"/>
      <c r="BW77" s="648"/>
      <c r="BX77" s="648"/>
      <c r="BY77" s="648"/>
      <c r="BZ77" s="648"/>
      <c r="CA77" s="648"/>
      <c r="CB77" s="648"/>
      <c r="CC77" s="648"/>
      <c r="CD77" s="648"/>
      <c r="CE77" s="648"/>
      <c r="CF77" s="648"/>
      <c r="CG77" s="661"/>
      <c r="CH77" s="665"/>
      <c r="CI77" s="667"/>
      <c r="CJ77" s="667"/>
      <c r="CK77" s="667"/>
      <c r="CL77" s="683"/>
      <c r="CM77" s="665"/>
      <c r="CN77" s="667"/>
      <c r="CO77" s="667"/>
      <c r="CP77" s="667"/>
      <c r="CQ77" s="683"/>
      <c r="CR77" s="665"/>
      <c r="CS77" s="667"/>
      <c r="CT77" s="667"/>
      <c r="CU77" s="667"/>
      <c r="CV77" s="683"/>
      <c r="CW77" s="665"/>
      <c r="CX77" s="667"/>
      <c r="CY77" s="667"/>
      <c r="CZ77" s="667"/>
      <c r="DA77" s="683"/>
      <c r="DB77" s="665"/>
      <c r="DC77" s="667"/>
      <c r="DD77" s="667"/>
      <c r="DE77" s="667"/>
      <c r="DF77" s="683"/>
      <c r="DG77" s="665"/>
      <c r="DH77" s="667"/>
      <c r="DI77" s="667"/>
      <c r="DJ77" s="667"/>
      <c r="DK77" s="683"/>
      <c r="DL77" s="665"/>
      <c r="DM77" s="667"/>
      <c r="DN77" s="667"/>
      <c r="DO77" s="667"/>
      <c r="DP77" s="683"/>
      <c r="DQ77" s="665"/>
      <c r="DR77" s="667"/>
      <c r="DS77" s="667"/>
      <c r="DT77" s="667"/>
      <c r="DU77" s="683"/>
      <c r="DV77" s="647"/>
      <c r="DW77" s="648"/>
      <c r="DX77" s="648"/>
      <c r="DY77" s="648"/>
      <c r="DZ77" s="719"/>
      <c r="EA77" s="365"/>
    </row>
    <row r="78" spans="1:131" ht="26.25" customHeight="1">
      <c r="A78" s="373">
        <v>11</v>
      </c>
      <c r="B78" s="400" t="s">
        <v>545</v>
      </c>
      <c r="C78" s="420"/>
      <c r="D78" s="420"/>
      <c r="E78" s="420"/>
      <c r="F78" s="420"/>
      <c r="G78" s="420"/>
      <c r="H78" s="420"/>
      <c r="I78" s="420"/>
      <c r="J78" s="420"/>
      <c r="K78" s="420"/>
      <c r="L78" s="420"/>
      <c r="M78" s="420"/>
      <c r="N78" s="420"/>
      <c r="O78" s="420"/>
      <c r="P78" s="432"/>
      <c r="Q78" s="445">
        <v>758421</v>
      </c>
      <c r="R78" s="458"/>
      <c r="S78" s="458"/>
      <c r="T78" s="458"/>
      <c r="U78" s="463"/>
      <c r="V78" s="465">
        <v>750353</v>
      </c>
      <c r="W78" s="458"/>
      <c r="X78" s="458"/>
      <c r="Y78" s="458"/>
      <c r="Z78" s="463"/>
      <c r="AA78" s="465">
        <v>8067</v>
      </c>
      <c r="AB78" s="458"/>
      <c r="AC78" s="458"/>
      <c r="AD78" s="458"/>
      <c r="AE78" s="463"/>
      <c r="AF78" s="465">
        <v>8067</v>
      </c>
      <c r="AG78" s="458"/>
      <c r="AH78" s="458"/>
      <c r="AI78" s="458"/>
      <c r="AJ78" s="463"/>
      <c r="AK78" s="465">
        <v>4245</v>
      </c>
      <c r="AL78" s="458"/>
      <c r="AM78" s="458"/>
      <c r="AN78" s="458"/>
      <c r="AO78" s="463"/>
      <c r="AP78" s="465" t="s">
        <v>202</v>
      </c>
      <c r="AQ78" s="458"/>
      <c r="AR78" s="458"/>
      <c r="AS78" s="458"/>
      <c r="AT78" s="463"/>
      <c r="AU78" s="465" t="s">
        <v>202</v>
      </c>
      <c r="AV78" s="458"/>
      <c r="AW78" s="458"/>
      <c r="AX78" s="458"/>
      <c r="AY78" s="463"/>
      <c r="AZ78" s="567"/>
      <c r="BA78" s="567"/>
      <c r="BB78" s="567"/>
      <c r="BC78" s="567"/>
      <c r="BD78" s="590"/>
      <c r="BE78" s="377"/>
      <c r="BF78" s="377"/>
      <c r="BG78" s="377"/>
      <c r="BH78" s="377"/>
      <c r="BI78" s="377"/>
      <c r="BJ78" s="365"/>
      <c r="BK78" s="365"/>
      <c r="BL78" s="365"/>
      <c r="BM78" s="365"/>
      <c r="BN78" s="365"/>
      <c r="BO78" s="377"/>
      <c r="BP78" s="377"/>
      <c r="BQ78" s="373">
        <v>72</v>
      </c>
      <c r="BR78" s="641"/>
      <c r="BS78" s="647"/>
      <c r="BT78" s="648"/>
      <c r="BU78" s="648"/>
      <c r="BV78" s="648"/>
      <c r="BW78" s="648"/>
      <c r="BX78" s="648"/>
      <c r="BY78" s="648"/>
      <c r="BZ78" s="648"/>
      <c r="CA78" s="648"/>
      <c r="CB78" s="648"/>
      <c r="CC78" s="648"/>
      <c r="CD78" s="648"/>
      <c r="CE78" s="648"/>
      <c r="CF78" s="648"/>
      <c r="CG78" s="661"/>
      <c r="CH78" s="665"/>
      <c r="CI78" s="667"/>
      <c r="CJ78" s="667"/>
      <c r="CK78" s="667"/>
      <c r="CL78" s="683"/>
      <c r="CM78" s="665"/>
      <c r="CN78" s="667"/>
      <c r="CO78" s="667"/>
      <c r="CP78" s="667"/>
      <c r="CQ78" s="683"/>
      <c r="CR78" s="665"/>
      <c r="CS78" s="667"/>
      <c r="CT78" s="667"/>
      <c r="CU78" s="667"/>
      <c r="CV78" s="683"/>
      <c r="CW78" s="665"/>
      <c r="CX78" s="667"/>
      <c r="CY78" s="667"/>
      <c r="CZ78" s="667"/>
      <c r="DA78" s="683"/>
      <c r="DB78" s="665"/>
      <c r="DC78" s="667"/>
      <c r="DD78" s="667"/>
      <c r="DE78" s="667"/>
      <c r="DF78" s="683"/>
      <c r="DG78" s="665"/>
      <c r="DH78" s="667"/>
      <c r="DI78" s="667"/>
      <c r="DJ78" s="667"/>
      <c r="DK78" s="683"/>
      <c r="DL78" s="665"/>
      <c r="DM78" s="667"/>
      <c r="DN78" s="667"/>
      <c r="DO78" s="667"/>
      <c r="DP78" s="683"/>
      <c r="DQ78" s="665"/>
      <c r="DR78" s="667"/>
      <c r="DS78" s="667"/>
      <c r="DT78" s="667"/>
      <c r="DU78" s="683"/>
      <c r="DV78" s="647"/>
      <c r="DW78" s="648"/>
      <c r="DX78" s="648"/>
      <c r="DY78" s="648"/>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1"/>
      <c r="S79" s="451"/>
      <c r="T79" s="451"/>
      <c r="U79" s="451"/>
      <c r="V79" s="451"/>
      <c r="W79" s="451"/>
      <c r="X79" s="451"/>
      <c r="Y79" s="451"/>
      <c r="Z79" s="451"/>
      <c r="AA79" s="451"/>
      <c r="AB79" s="451"/>
      <c r="AC79" s="451"/>
      <c r="AD79" s="451"/>
      <c r="AE79" s="451"/>
      <c r="AF79" s="451"/>
      <c r="AG79" s="451"/>
      <c r="AH79" s="451"/>
      <c r="AI79" s="451"/>
      <c r="AJ79" s="451"/>
      <c r="AK79" s="451"/>
      <c r="AL79" s="451"/>
      <c r="AM79" s="451"/>
      <c r="AN79" s="451"/>
      <c r="AO79" s="451"/>
      <c r="AP79" s="451"/>
      <c r="AQ79" s="451"/>
      <c r="AR79" s="451"/>
      <c r="AS79" s="451"/>
      <c r="AT79" s="451"/>
      <c r="AU79" s="451"/>
      <c r="AV79" s="451"/>
      <c r="AW79" s="451"/>
      <c r="AX79" s="451"/>
      <c r="AY79" s="451"/>
      <c r="AZ79" s="567"/>
      <c r="BA79" s="567"/>
      <c r="BB79" s="567"/>
      <c r="BC79" s="567"/>
      <c r="BD79" s="590"/>
      <c r="BE79" s="377"/>
      <c r="BF79" s="377"/>
      <c r="BG79" s="377"/>
      <c r="BH79" s="377"/>
      <c r="BI79" s="377"/>
      <c r="BJ79" s="365"/>
      <c r="BK79" s="365"/>
      <c r="BL79" s="365"/>
      <c r="BM79" s="365"/>
      <c r="BN79" s="365"/>
      <c r="BO79" s="377"/>
      <c r="BP79" s="377"/>
      <c r="BQ79" s="373">
        <v>73</v>
      </c>
      <c r="BR79" s="641"/>
      <c r="BS79" s="647"/>
      <c r="BT79" s="648"/>
      <c r="BU79" s="648"/>
      <c r="BV79" s="648"/>
      <c r="BW79" s="648"/>
      <c r="BX79" s="648"/>
      <c r="BY79" s="648"/>
      <c r="BZ79" s="648"/>
      <c r="CA79" s="648"/>
      <c r="CB79" s="648"/>
      <c r="CC79" s="648"/>
      <c r="CD79" s="648"/>
      <c r="CE79" s="648"/>
      <c r="CF79" s="648"/>
      <c r="CG79" s="661"/>
      <c r="CH79" s="665"/>
      <c r="CI79" s="667"/>
      <c r="CJ79" s="667"/>
      <c r="CK79" s="667"/>
      <c r="CL79" s="683"/>
      <c r="CM79" s="665"/>
      <c r="CN79" s="667"/>
      <c r="CO79" s="667"/>
      <c r="CP79" s="667"/>
      <c r="CQ79" s="683"/>
      <c r="CR79" s="665"/>
      <c r="CS79" s="667"/>
      <c r="CT79" s="667"/>
      <c r="CU79" s="667"/>
      <c r="CV79" s="683"/>
      <c r="CW79" s="665"/>
      <c r="CX79" s="667"/>
      <c r="CY79" s="667"/>
      <c r="CZ79" s="667"/>
      <c r="DA79" s="683"/>
      <c r="DB79" s="665"/>
      <c r="DC79" s="667"/>
      <c r="DD79" s="667"/>
      <c r="DE79" s="667"/>
      <c r="DF79" s="683"/>
      <c r="DG79" s="665"/>
      <c r="DH79" s="667"/>
      <c r="DI79" s="667"/>
      <c r="DJ79" s="667"/>
      <c r="DK79" s="683"/>
      <c r="DL79" s="665"/>
      <c r="DM79" s="667"/>
      <c r="DN79" s="667"/>
      <c r="DO79" s="667"/>
      <c r="DP79" s="683"/>
      <c r="DQ79" s="665"/>
      <c r="DR79" s="667"/>
      <c r="DS79" s="667"/>
      <c r="DT79" s="667"/>
      <c r="DU79" s="683"/>
      <c r="DV79" s="647"/>
      <c r="DW79" s="648"/>
      <c r="DX79" s="648"/>
      <c r="DY79" s="648"/>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1"/>
      <c r="S80" s="451"/>
      <c r="T80" s="451"/>
      <c r="U80" s="451"/>
      <c r="V80" s="451"/>
      <c r="W80" s="451"/>
      <c r="X80" s="451"/>
      <c r="Y80" s="451"/>
      <c r="Z80" s="451"/>
      <c r="AA80" s="451"/>
      <c r="AB80" s="451"/>
      <c r="AC80" s="451"/>
      <c r="AD80" s="451"/>
      <c r="AE80" s="451"/>
      <c r="AF80" s="451"/>
      <c r="AG80" s="451"/>
      <c r="AH80" s="451"/>
      <c r="AI80" s="451"/>
      <c r="AJ80" s="451"/>
      <c r="AK80" s="451"/>
      <c r="AL80" s="451"/>
      <c r="AM80" s="451"/>
      <c r="AN80" s="451"/>
      <c r="AO80" s="451"/>
      <c r="AP80" s="451"/>
      <c r="AQ80" s="451"/>
      <c r="AR80" s="451"/>
      <c r="AS80" s="451"/>
      <c r="AT80" s="451"/>
      <c r="AU80" s="451"/>
      <c r="AV80" s="451"/>
      <c r="AW80" s="451"/>
      <c r="AX80" s="451"/>
      <c r="AY80" s="451"/>
      <c r="AZ80" s="567"/>
      <c r="BA80" s="567"/>
      <c r="BB80" s="567"/>
      <c r="BC80" s="567"/>
      <c r="BD80" s="590"/>
      <c r="BE80" s="377"/>
      <c r="BF80" s="377"/>
      <c r="BG80" s="377"/>
      <c r="BH80" s="377"/>
      <c r="BI80" s="377"/>
      <c r="BJ80" s="377"/>
      <c r="BK80" s="377"/>
      <c r="BL80" s="377"/>
      <c r="BM80" s="377"/>
      <c r="BN80" s="377"/>
      <c r="BO80" s="377"/>
      <c r="BP80" s="377"/>
      <c r="BQ80" s="373">
        <v>74</v>
      </c>
      <c r="BR80" s="641"/>
      <c r="BS80" s="647"/>
      <c r="BT80" s="648"/>
      <c r="BU80" s="648"/>
      <c r="BV80" s="648"/>
      <c r="BW80" s="648"/>
      <c r="BX80" s="648"/>
      <c r="BY80" s="648"/>
      <c r="BZ80" s="648"/>
      <c r="CA80" s="648"/>
      <c r="CB80" s="648"/>
      <c r="CC80" s="648"/>
      <c r="CD80" s="648"/>
      <c r="CE80" s="648"/>
      <c r="CF80" s="648"/>
      <c r="CG80" s="661"/>
      <c r="CH80" s="665"/>
      <c r="CI80" s="667"/>
      <c r="CJ80" s="667"/>
      <c r="CK80" s="667"/>
      <c r="CL80" s="683"/>
      <c r="CM80" s="665"/>
      <c r="CN80" s="667"/>
      <c r="CO80" s="667"/>
      <c r="CP80" s="667"/>
      <c r="CQ80" s="683"/>
      <c r="CR80" s="665"/>
      <c r="CS80" s="667"/>
      <c r="CT80" s="667"/>
      <c r="CU80" s="667"/>
      <c r="CV80" s="683"/>
      <c r="CW80" s="665"/>
      <c r="CX80" s="667"/>
      <c r="CY80" s="667"/>
      <c r="CZ80" s="667"/>
      <c r="DA80" s="683"/>
      <c r="DB80" s="665"/>
      <c r="DC80" s="667"/>
      <c r="DD80" s="667"/>
      <c r="DE80" s="667"/>
      <c r="DF80" s="683"/>
      <c r="DG80" s="665"/>
      <c r="DH80" s="667"/>
      <c r="DI80" s="667"/>
      <c r="DJ80" s="667"/>
      <c r="DK80" s="683"/>
      <c r="DL80" s="665"/>
      <c r="DM80" s="667"/>
      <c r="DN80" s="667"/>
      <c r="DO80" s="667"/>
      <c r="DP80" s="683"/>
      <c r="DQ80" s="665"/>
      <c r="DR80" s="667"/>
      <c r="DS80" s="667"/>
      <c r="DT80" s="667"/>
      <c r="DU80" s="683"/>
      <c r="DV80" s="647"/>
      <c r="DW80" s="648"/>
      <c r="DX80" s="648"/>
      <c r="DY80" s="648"/>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1"/>
      <c r="S81" s="451"/>
      <c r="T81" s="451"/>
      <c r="U81" s="451"/>
      <c r="V81" s="451"/>
      <c r="W81" s="451"/>
      <c r="X81" s="451"/>
      <c r="Y81" s="451"/>
      <c r="Z81" s="451"/>
      <c r="AA81" s="451"/>
      <c r="AB81" s="451"/>
      <c r="AC81" s="451"/>
      <c r="AD81" s="451"/>
      <c r="AE81" s="451"/>
      <c r="AF81" s="451"/>
      <c r="AG81" s="451"/>
      <c r="AH81" s="451"/>
      <c r="AI81" s="451"/>
      <c r="AJ81" s="451"/>
      <c r="AK81" s="451"/>
      <c r="AL81" s="451"/>
      <c r="AM81" s="451"/>
      <c r="AN81" s="451"/>
      <c r="AO81" s="451"/>
      <c r="AP81" s="451"/>
      <c r="AQ81" s="451"/>
      <c r="AR81" s="451"/>
      <c r="AS81" s="451"/>
      <c r="AT81" s="451"/>
      <c r="AU81" s="451"/>
      <c r="AV81" s="451"/>
      <c r="AW81" s="451"/>
      <c r="AX81" s="451"/>
      <c r="AY81" s="451"/>
      <c r="AZ81" s="567"/>
      <c r="BA81" s="567"/>
      <c r="BB81" s="567"/>
      <c r="BC81" s="567"/>
      <c r="BD81" s="590"/>
      <c r="BE81" s="377"/>
      <c r="BF81" s="377"/>
      <c r="BG81" s="377"/>
      <c r="BH81" s="377"/>
      <c r="BI81" s="377"/>
      <c r="BJ81" s="377"/>
      <c r="BK81" s="377"/>
      <c r="BL81" s="377"/>
      <c r="BM81" s="377"/>
      <c r="BN81" s="377"/>
      <c r="BO81" s="377"/>
      <c r="BP81" s="377"/>
      <c r="BQ81" s="373">
        <v>75</v>
      </c>
      <c r="BR81" s="641"/>
      <c r="BS81" s="647"/>
      <c r="BT81" s="648"/>
      <c r="BU81" s="648"/>
      <c r="BV81" s="648"/>
      <c r="BW81" s="648"/>
      <c r="BX81" s="648"/>
      <c r="BY81" s="648"/>
      <c r="BZ81" s="648"/>
      <c r="CA81" s="648"/>
      <c r="CB81" s="648"/>
      <c r="CC81" s="648"/>
      <c r="CD81" s="648"/>
      <c r="CE81" s="648"/>
      <c r="CF81" s="648"/>
      <c r="CG81" s="661"/>
      <c r="CH81" s="665"/>
      <c r="CI81" s="667"/>
      <c r="CJ81" s="667"/>
      <c r="CK81" s="667"/>
      <c r="CL81" s="683"/>
      <c r="CM81" s="665"/>
      <c r="CN81" s="667"/>
      <c r="CO81" s="667"/>
      <c r="CP81" s="667"/>
      <c r="CQ81" s="683"/>
      <c r="CR81" s="665"/>
      <c r="CS81" s="667"/>
      <c r="CT81" s="667"/>
      <c r="CU81" s="667"/>
      <c r="CV81" s="683"/>
      <c r="CW81" s="665"/>
      <c r="CX81" s="667"/>
      <c r="CY81" s="667"/>
      <c r="CZ81" s="667"/>
      <c r="DA81" s="683"/>
      <c r="DB81" s="665"/>
      <c r="DC81" s="667"/>
      <c r="DD81" s="667"/>
      <c r="DE81" s="667"/>
      <c r="DF81" s="683"/>
      <c r="DG81" s="665"/>
      <c r="DH81" s="667"/>
      <c r="DI81" s="667"/>
      <c r="DJ81" s="667"/>
      <c r="DK81" s="683"/>
      <c r="DL81" s="665"/>
      <c r="DM81" s="667"/>
      <c r="DN81" s="667"/>
      <c r="DO81" s="667"/>
      <c r="DP81" s="683"/>
      <c r="DQ81" s="665"/>
      <c r="DR81" s="667"/>
      <c r="DS81" s="667"/>
      <c r="DT81" s="667"/>
      <c r="DU81" s="683"/>
      <c r="DV81" s="647"/>
      <c r="DW81" s="648"/>
      <c r="DX81" s="648"/>
      <c r="DY81" s="648"/>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1"/>
      <c r="S82" s="451"/>
      <c r="T82" s="451"/>
      <c r="U82" s="451"/>
      <c r="V82" s="451"/>
      <c r="W82" s="451"/>
      <c r="X82" s="451"/>
      <c r="Y82" s="451"/>
      <c r="Z82" s="451"/>
      <c r="AA82" s="451"/>
      <c r="AB82" s="451"/>
      <c r="AC82" s="451"/>
      <c r="AD82" s="451"/>
      <c r="AE82" s="451"/>
      <c r="AF82" s="451"/>
      <c r="AG82" s="451"/>
      <c r="AH82" s="451"/>
      <c r="AI82" s="451"/>
      <c r="AJ82" s="451"/>
      <c r="AK82" s="451"/>
      <c r="AL82" s="451"/>
      <c r="AM82" s="451"/>
      <c r="AN82" s="451"/>
      <c r="AO82" s="451"/>
      <c r="AP82" s="451"/>
      <c r="AQ82" s="451"/>
      <c r="AR82" s="451"/>
      <c r="AS82" s="451"/>
      <c r="AT82" s="451"/>
      <c r="AU82" s="451"/>
      <c r="AV82" s="451"/>
      <c r="AW82" s="451"/>
      <c r="AX82" s="451"/>
      <c r="AY82" s="451"/>
      <c r="AZ82" s="567"/>
      <c r="BA82" s="567"/>
      <c r="BB82" s="567"/>
      <c r="BC82" s="567"/>
      <c r="BD82" s="590"/>
      <c r="BE82" s="377"/>
      <c r="BF82" s="377"/>
      <c r="BG82" s="377"/>
      <c r="BH82" s="377"/>
      <c r="BI82" s="377"/>
      <c r="BJ82" s="377"/>
      <c r="BK82" s="377"/>
      <c r="BL82" s="377"/>
      <c r="BM82" s="377"/>
      <c r="BN82" s="377"/>
      <c r="BO82" s="377"/>
      <c r="BP82" s="377"/>
      <c r="BQ82" s="373">
        <v>76</v>
      </c>
      <c r="BR82" s="641"/>
      <c r="BS82" s="647"/>
      <c r="BT82" s="648"/>
      <c r="BU82" s="648"/>
      <c r="BV82" s="648"/>
      <c r="BW82" s="648"/>
      <c r="BX82" s="648"/>
      <c r="BY82" s="648"/>
      <c r="BZ82" s="648"/>
      <c r="CA82" s="648"/>
      <c r="CB82" s="648"/>
      <c r="CC82" s="648"/>
      <c r="CD82" s="648"/>
      <c r="CE82" s="648"/>
      <c r="CF82" s="648"/>
      <c r="CG82" s="661"/>
      <c r="CH82" s="665"/>
      <c r="CI82" s="667"/>
      <c r="CJ82" s="667"/>
      <c r="CK82" s="667"/>
      <c r="CL82" s="683"/>
      <c r="CM82" s="665"/>
      <c r="CN82" s="667"/>
      <c r="CO82" s="667"/>
      <c r="CP82" s="667"/>
      <c r="CQ82" s="683"/>
      <c r="CR82" s="665"/>
      <c r="CS82" s="667"/>
      <c r="CT82" s="667"/>
      <c r="CU82" s="667"/>
      <c r="CV82" s="683"/>
      <c r="CW82" s="665"/>
      <c r="CX82" s="667"/>
      <c r="CY82" s="667"/>
      <c r="CZ82" s="667"/>
      <c r="DA82" s="683"/>
      <c r="DB82" s="665"/>
      <c r="DC82" s="667"/>
      <c r="DD82" s="667"/>
      <c r="DE82" s="667"/>
      <c r="DF82" s="683"/>
      <c r="DG82" s="665"/>
      <c r="DH82" s="667"/>
      <c r="DI82" s="667"/>
      <c r="DJ82" s="667"/>
      <c r="DK82" s="683"/>
      <c r="DL82" s="665"/>
      <c r="DM82" s="667"/>
      <c r="DN82" s="667"/>
      <c r="DO82" s="667"/>
      <c r="DP82" s="683"/>
      <c r="DQ82" s="665"/>
      <c r="DR82" s="667"/>
      <c r="DS82" s="667"/>
      <c r="DT82" s="667"/>
      <c r="DU82" s="683"/>
      <c r="DV82" s="647"/>
      <c r="DW82" s="648"/>
      <c r="DX82" s="648"/>
      <c r="DY82" s="648"/>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1"/>
      <c r="S83" s="451"/>
      <c r="T83" s="451"/>
      <c r="U83" s="451"/>
      <c r="V83" s="451"/>
      <c r="W83" s="451"/>
      <c r="X83" s="451"/>
      <c r="Y83" s="451"/>
      <c r="Z83" s="451"/>
      <c r="AA83" s="451"/>
      <c r="AB83" s="451"/>
      <c r="AC83" s="451"/>
      <c r="AD83" s="451"/>
      <c r="AE83" s="451"/>
      <c r="AF83" s="451"/>
      <c r="AG83" s="451"/>
      <c r="AH83" s="451"/>
      <c r="AI83" s="451"/>
      <c r="AJ83" s="451"/>
      <c r="AK83" s="451"/>
      <c r="AL83" s="451"/>
      <c r="AM83" s="451"/>
      <c r="AN83" s="451"/>
      <c r="AO83" s="451"/>
      <c r="AP83" s="451"/>
      <c r="AQ83" s="451"/>
      <c r="AR83" s="451"/>
      <c r="AS83" s="451"/>
      <c r="AT83" s="451"/>
      <c r="AU83" s="451"/>
      <c r="AV83" s="451"/>
      <c r="AW83" s="451"/>
      <c r="AX83" s="451"/>
      <c r="AY83" s="451"/>
      <c r="AZ83" s="567"/>
      <c r="BA83" s="567"/>
      <c r="BB83" s="567"/>
      <c r="BC83" s="567"/>
      <c r="BD83" s="590"/>
      <c r="BE83" s="377"/>
      <c r="BF83" s="377"/>
      <c r="BG83" s="377"/>
      <c r="BH83" s="377"/>
      <c r="BI83" s="377"/>
      <c r="BJ83" s="377"/>
      <c r="BK83" s="377"/>
      <c r="BL83" s="377"/>
      <c r="BM83" s="377"/>
      <c r="BN83" s="377"/>
      <c r="BO83" s="377"/>
      <c r="BP83" s="377"/>
      <c r="BQ83" s="373">
        <v>77</v>
      </c>
      <c r="BR83" s="641"/>
      <c r="BS83" s="647"/>
      <c r="BT83" s="648"/>
      <c r="BU83" s="648"/>
      <c r="BV83" s="648"/>
      <c r="BW83" s="648"/>
      <c r="BX83" s="648"/>
      <c r="BY83" s="648"/>
      <c r="BZ83" s="648"/>
      <c r="CA83" s="648"/>
      <c r="CB83" s="648"/>
      <c r="CC83" s="648"/>
      <c r="CD83" s="648"/>
      <c r="CE83" s="648"/>
      <c r="CF83" s="648"/>
      <c r="CG83" s="661"/>
      <c r="CH83" s="665"/>
      <c r="CI83" s="667"/>
      <c r="CJ83" s="667"/>
      <c r="CK83" s="667"/>
      <c r="CL83" s="683"/>
      <c r="CM83" s="665"/>
      <c r="CN83" s="667"/>
      <c r="CO83" s="667"/>
      <c r="CP83" s="667"/>
      <c r="CQ83" s="683"/>
      <c r="CR83" s="665"/>
      <c r="CS83" s="667"/>
      <c r="CT83" s="667"/>
      <c r="CU83" s="667"/>
      <c r="CV83" s="683"/>
      <c r="CW83" s="665"/>
      <c r="CX83" s="667"/>
      <c r="CY83" s="667"/>
      <c r="CZ83" s="667"/>
      <c r="DA83" s="683"/>
      <c r="DB83" s="665"/>
      <c r="DC83" s="667"/>
      <c r="DD83" s="667"/>
      <c r="DE83" s="667"/>
      <c r="DF83" s="683"/>
      <c r="DG83" s="665"/>
      <c r="DH83" s="667"/>
      <c r="DI83" s="667"/>
      <c r="DJ83" s="667"/>
      <c r="DK83" s="683"/>
      <c r="DL83" s="665"/>
      <c r="DM83" s="667"/>
      <c r="DN83" s="667"/>
      <c r="DO83" s="667"/>
      <c r="DP83" s="683"/>
      <c r="DQ83" s="665"/>
      <c r="DR83" s="667"/>
      <c r="DS83" s="667"/>
      <c r="DT83" s="667"/>
      <c r="DU83" s="683"/>
      <c r="DV83" s="647"/>
      <c r="DW83" s="648"/>
      <c r="DX83" s="648"/>
      <c r="DY83" s="648"/>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1"/>
      <c r="S84" s="451"/>
      <c r="T84" s="451"/>
      <c r="U84" s="451"/>
      <c r="V84" s="451"/>
      <c r="W84" s="451"/>
      <c r="X84" s="451"/>
      <c r="Y84" s="451"/>
      <c r="Z84" s="451"/>
      <c r="AA84" s="451"/>
      <c r="AB84" s="451"/>
      <c r="AC84" s="451"/>
      <c r="AD84" s="451"/>
      <c r="AE84" s="451"/>
      <c r="AF84" s="451"/>
      <c r="AG84" s="451"/>
      <c r="AH84" s="451"/>
      <c r="AI84" s="451"/>
      <c r="AJ84" s="451"/>
      <c r="AK84" s="451"/>
      <c r="AL84" s="451"/>
      <c r="AM84" s="451"/>
      <c r="AN84" s="451"/>
      <c r="AO84" s="451"/>
      <c r="AP84" s="451"/>
      <c r="AQ84" s="451"/>
      <c r="AR84" s="451"/>
      <c r="AS84" s="451"/>
      <c r="AT84" s="451"/>
      <c r="AU84" s="451"/>
      <c r="AV84" s="451"/>
      <c r="AW84" s="451"/>
      <c r="AX84" s="451"/>
      <c r="AY84" s="451"/>
      <c r="AZ84" s="567"/>
      <c r="BA84" s="567"/>
      <c r="BB84" s="567"/>
      <c r="BC84" s="567"/>
      <c r="BD84" s="590"/>
      <c r="BE84" s="377"/>
      <c r="BF84" s="377"/>
      <c r="BG84" s="377"/>
      <c r="BH84" s="377"/>
      <c r="BI84" s="377"/>
      <c r="BJ84" s="377"/>
      <c r="BK84" s="377"/>
      <c r="BL84" s="377"/>
      <c r="BM84" s="377"/>
      <c r="BN84" s="377"/>
      <c r="BO84" s="377"/>
      <c r="BP84" s="377"/>
      <c r="BQ84" s="373">
        <v>78</v>
      </c>
      <c r="BR84" s="641"/>
      <c r="BS84" s="647"/>
      <c r="BT84" s="648"/>
      <c r="BU84" s="648"/>
      <c r="BV84" s="648"/>
      <c r="BW84" s="648"/>
      <c r="BX84" s="648"/>
      <c r="BY84" s="648"/>
      <c r="BZ84" s="648"/>
      <c r="CA84" s="648"/>
      <c r="CB84" s="648"/>
      <c r="CC84" s="648"/>
      <c r="CD84" s="648"/>
      <c r="CE84" s="648"/>
      <c r="CF84" s="648"/>
      <c r="CG84" s="661"/>
      <c r="CH84" s="665"/>
      <c r="CI84" s="667"/>
      <c r="CJ84" s="667"/>
      <c r="CK84" s="667"/>
      <c r="CL84" s="683"/>
      <c r="CM84" s="665"/>
      <c r="CN84" s="667"/>
      <c r="CO84" s="667"/>
      <c r="CP84" s="667"/>
      <c r="CQ84" s="683"/>
      <c r="CR84" s="665"/>
      <c r="CS84" s="667"/>
      <c r="CT84" s="667"/>
      <c r="CU84" s="667"/>
      <c r="CV84" s="683"/>
      <c r="CW84" s="665"/>
      <c r="CX84" s="667"/>
      <c r="CY84" s="667"/>
      <c r="CZ84" s="667"/>
      <c r="DA84" s="683"/>
      <c r="DB84" s="665"/>
      <c r="DC84" s="667"/>
      <c r="DD84" s="667"/>
      <c r="DE84" s="667"/>
      <c r="DF84" s="683"/>
      <c r="DG84" s="665"/>
      <c r="DH84" s="667"/>
      <c r="DI84" s="667"/>
      <c r="DJ84" s="667"/>
      <c r="DK84" s="683"/>
      <c r="DL84" s="665"/>
      <c r="DM84" s="667"/>
      <c r="DN84" s="667"/>
      <c r="DO84" s="667"/>
      <c r="DP84" s="683"/>
      <c r="DQ84" s="665"/>
      <c r="DR84" s="667"/>
      <c r="DS84" s="667"/>
      <c r="DT84" s="667"/>
      <c r="DU84" s="683"/>
      <c r="DV84" s="647"/>
      <c r="DW84" s="648"/>
      <c r="DX84" s="648"/>
      <c r="DY84" s="648"/>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1"/>
      <c r="S85" s="451"/>
      <c r="T85" s="451"/>
      <c r="U85" s="451"/>
      <c r="V85" s="451"/>
      <c r="W85" s="451"/>
      <c r="X85" s="451"/>
      <c r="Y85" s="451"/>
      <c r="Z85" s="451"/>
      <c r="AA85" s="451"/>
      <c r="AB85" s="451"/>
      <c r="AC85" s="451"/>
      <c r="AD85" s="451"/>
      <c r="AE85" s="451"/>
      <c r="AF85" s="451"/>
      <c r="AG85" s="451"/>
      <c r="AH85" s="451"/>
      <c r="AI85" s="451"/>
      <c r="AJ85" s="451"/>
      <c r="AK85" s="451"/>
      <c r="AL85" s="451"/>
      <c r="AM85" s="451"/>
      <c r="AN85" s="451"/>
      <c r="AO85" s="451"/>
      <c r="AP85" s="451"/>
      <c r="AQ85" s="451"/>
      <c r="AR85" s="451"/>
      <c r="AS85" s="451"/>
      <c r="AT85" s="451"/>
      <c r="AU85" s="451"/>
      <c r="AV85" s="451"/>
      <c r="AW85" s="451"/>
      <c r="AX85" s="451"/>
      <c r="AY85" s="451"/>
      <c r="AZ85" s="567"/>
      <c r="BA85" s="567"/>
      <c r="BB85" s="567"/>
      <c r="BC85" s="567"/>
      <c r="BD85" s="590"/>
      <c r="BE85" s="377"/>
      <c r="BF85" s="377"/>
      <c r="BG85" s="377"/>
      <c r="BH85" s="377"/>
      <c r="BI85" s="377"/>
      <c r="BJ85" s="377"/>
      <c r="BK85" s="377"/>
      <c r="BL85" s="377"/>
      <c r="BM85" s="377"/>
      <c r="BN85" s="377"/>
      <c r="BO85" s="377"/>
      <c r="BP85" s="377"/>
      <c r="BQ85" s="373">
        <v>79</v>
      </c>
      <c r="BR85" s="641"/>
      <c r="BS85" s="647"/>
      <c r="BT85" s="648"/>
      <c r="BU85" s="648"/>
      <c r="BV85" s="648"/>
      <c r="BW85" s="648"/>
      <c r="BX85" s="648"/>
      <c r="BY85" s="648"/>
      <c r="BZ85" s="648"/>
      <c r="CA85" s="648"/>
      <c r="CB85" s="648"/>
      <c r="CC85" s="648"/>
      <c r="CD85" s="648"/>
      <c r="CE85" s="648"/>
      <c r="CF85" s="648"/>
      <c r="CG85" s="661"/>
      <c r="CH85" s="665"/>
      <c r="CI85" s="667"/>
      <c r="CJ85" s="667"/>
      <c r="CK85" s="667"/>
      <c r="CL85" s="683"/>
      <c r="CM85" s="665"/>
      <c r="CN85" s="667"/>
      <c r="CO85" s="667"/>
      <c r="CP85" s="667"/>
      <c r="CQ85" s="683"/>
      <c r="CR85" s="665"/>
      <c r="CS85" s="667"/>
      <c r="CT85" s="667"/>
      <c r="CU85" s="667"/>
      <c r="CV85" s="683"/>
      <c r="CW85" s="665"/>
      <c r="CX85" s="667"/>
      <c r="CY85" s="667"/>
      <c r="CZ85" s="667"/>
      <c r="DA85" s="683"/>
      <c r="DB85" s="665"/>
      <c r="DC85" s="667"/>
      <c r="DD85" s="667"/>
      <c r="DE85" s="667"/>
      <c r="DF85" s="683"/>
      <c r="DG85" s="665"/>
      <c r="DH85" s="667"/>
      <c r="DI85" s="667"/>
      <c r="DJ85" s="667"/>
      <c r="DK85" s="683"/>
      <c r="DL85" s="665"/>
      <c r="DM85" s="667"/>
      <c r="DN85" s="667"/>
      <c r="DO85" s="667"/>
      <c r="DP85" s="683"/>
      <c r="DQ85" s="665"/>
      <c r="DR85" s="667"/>
      <c r="DS85" s="667"/>
      <c r="DT85" s="667"/>
      <c r="DU85" s="683"/>
      <c r="DV85" s="647"/>
      <c r="DW85" s="648"/>
      <c r="DX85" s="648"/>
      <c r="DY85" s="648"/>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1"/>
      <c r="S86" s="451"/>
      <c r="T86" s="451"/>
      <c r="U86" s="451"/>
      <c r="V86" s="451"/>
      <c r="W86" s="451"/>
      <c r="X86" s="451"/>
      <c r="Y86" s="451"/>
      <c r="Z86" s="451"/>
      <c r="AA86" s="451"/>
      <c r="AB86" s="451"/>
      <c r="AC86" s="451"/>
      <c r="AD86" s="451"/>
      <c r="AE86" s="451"/>
      <c r="AF86" s="451"/>
      <c r="AG86" s="451"/>
      <c r="AH86" s="451"/>
      <c r="AI86" s="451"/>
      <c r="AJ86" s="451"/>
      <c r="AK86" s="451"/>
      <c r="AL86" s="451"/>
      <c r="AM86" s="451"/>
      <c r="AN86" s="451"/>
      <c r="AO86" s="451"/>
      <c r="AP86" s="451"/>
      <c r="AQ86" s="451"/>
      <c r="AR86" s="451"/>
      <c r="AS86" s="451"/>
      <c r="AT86" s="451"/>
      <c r="AU86" s="451"/>
      <c r="AV86" s="451"/>
      <c r="AW86" s="451"/>
      <c r="AX86" s="451"/>
      <c r="AY86" s="451"/>
      <c r="AZ86" s="567"/>
      <c r="BA86" s="567"/>
      <c r="BB86" s="567"/>
      <c r="BC86" s="567"/>
      <c r="BD86" s="590"/>
      <c r="BE86" s="377"/>
      <c r="BF86" s="377"/>
      <c r="BG86" s="377"/>
      <c r="BH86" s="377"/>
      <c r="BI86" s="377"/>
      <c r="BJ86" s="377"/>
      <c r="BK86" s="377"/>
      <c r="BL86" s="377"/>
      <c r="BM86" s="377"/>
      <c r="BN86" s="377"/>
      <c r="BO86" s="377"/>
      <c r="BP86" s="377"/>
      <c r="BQ86" s="373">
        <v>80</v>
      </c>
      <c r="BR86" s="641"/>
      <c r="BS86" s="647"/>
      <c r="BT86" s="648"/>
      <c r="BU86" s="648"/>
      <c r="BV86" s="648"/>
      <c r="BW86" s="648"/>
      <c r="BX86" s="648"/>
      <c r="BY86" s="648"/>
      <c r="BZ86" s="648"/>
      <c r="CA86" s="648"/>
      <c r="CB86" s="648"/>
      <c r="CC86" s="648"/>
      <c r="CD86" s="648"/>
      <c r="CE86" s="648"/>
      <c r="CF86" s="648"/>
      <c r="CG86" s="661"/>
      <c r="CH86" s="665"/>
      <c r="CI86" s="667"/>
      <c r="CJ86" s="667"/>
      <c r="CK86" s="667"/>
      <c r="CL86" s="683"/>
      <c r="CM86" s="665"/>
      <c r="CN86" s="667"/>
      <c r="CO86" s="667"/>
      <c r="CP86" s="667"/>
      <c r="CQ86" s="683"/>
      <c r="CR86" s="665"/>
      <c r="CS86" s="667"/>
      <c r="CT86" s="667"/>
      <c r="CU86" s="667"/>
      <c r="CV86" s="683"/>
      <c r="CW86" s="665"/>
      <c r="CX86" s="667"/>
      <c r="CY86" s="667"/>
      <c r="CZ86" s="667"/>
      <c r="DA86" s="683"/>
      <c r="DB86" s="665"/>
      <c r="DC86" s="667"/>
      <c r="DD86" s="667"/>
      <c r="DE86" s="667"/>
      <c r="DF86" s="683"/>
      <c r="DG86" s="665"/>
      <c r="DH86" s="667"/>
      <c r="DI86" s="667"/>
      <c r="DJ86" s="667"/>
      <c r="DK86" s="683"/>
      <c r="DL86" s="665"/>
      <c r="DM86" s="667"/>
      <c r="DN86" s="667"/>
      <c r="DO86" s="667"/>
      <c r="DP86" s="683"/>
      <c r="DQ86" s="665"/>
      <c r="DR86" s="667"/>
      <c r="DS86" s="667"/>
      <c r="DT86" s="667"/>
      <c r="DU86" s="683"/>
      <c r="DV86" s="647"/>
      <c r="DW86" s="648"/>
      <c r="DX86" s="648"/>
      <c r="DY86" s="648"/>
      <c r="DZ86" s="719"/>
      <c r="EA86" s="365"/>
    </row>
    <row r="87" spans="1:131" ht="26.25" customHeight="1">
      <c r="A87" s="379">
        <v>20</v>
      </c>
      <c r="B87" s="402"/>
      <c r="C87" s="422"/>
      <c r="D87" s="422"/>
      <c r="E87" s="422"/>
      <c r="F87" s="422"/>
      <c r="G87" s="422"/>
      <c r="H87" s="422"/>
      <c r="I87" s="422"/>
      <c r="J87" s="422"/>
      <c r="K87" s="422"/>
      <c r="L87" s="422"/>
      <c r="M87" s="422"/>
      <c r="N87" s="422"/>
      <c r="O87" s="422"/>
      <c r="P87" s="434"/>
      <c r="Q87" s="446"/>
      <c r="R87" s="459"/>
      <c r="S87" s="459"/>
      <c r="T87" s="459"/>
      <c r="U87" s="459"/>
      <c r="V87" s="459"/>
      <c r="W87" s="459"/>
      <c r="X87" s="459"/>
      <c r="Y87" s="459"/>
      <c r="Z87" s="459"/>
      <c r="AA87" s="459"/>
      <c r="AB87" s="459"/>
      <c r="AC87" s="459"/>
      <c r="AD87" s="459"/>
      <c r="AE87" s="459"/>
      <c r="AF87" s="459"/>
      <c r="AG87" s="459"/>
      <c r="AH87" s="459"/>
      <c r="AI87" s="459"/>
      <c r="AJ87" s="459"/>
      <c r="AK87" s="459"/>
      <c r="AL87" s="459"/>
      <c r="AM87" s="459"/>
      <c r="AN87" s="459"/>
      <c r="AO87" s="459"/>
      <c r="AP87" s="459"/>
      <c r="AQ87" s="459"/>
      <c r="AR87" s="459"/>
      <c r="AS87" s="459"/>
      <c r="AT87" s="459"/>
      <c r="AU87" s="459"/>
      <c r="AV87" s="459"/>
      <c r="AW87" s="459"/>
      <c r="AX87" s="459"/>
      <c r="AY87" s="459"/>
      <c r="AZ87" s="602"/>
      <c r="BA87" s="602"/>
      <c r="BB87" s="602"/>
      <c r="BC87" s="602"/>
      <c r="BD87" s="610"/>
      <c r="BE87" s="377"/>
      <c r="BF87" s="377"/>
      <c r="BG87" s="377"/>
      <c r="BH87" s="377"/>
      <c r="BI87" s="377"/>
      <c r="BJ87" s="377"/>
      <c r="BK87" s="377"/>
      <c r="BL87" s="377"/>
      <c r="BM87" s="377"/>
      <c r="BN87" s="377"/>
      <c r="BO87" s="377"/>
      <c r="BP87" s="377"/>
      <c r="BQ87" s="373">
        <v>81</v>
      </c>
      <c r="BR87" s="641"/>
      <c r="BS87" s="647"/>
      <c r="BT87" s="648"/>
      <c r="BU87" s="648"/>
      <c r="BV87" s="648"/>
      <c r="BW87" s="648"/>
      <c r="BX87" s="648"/>
      <c r="BY87" s="648"/>
      <c r="BZ87" s="648"/>
      <c r="CA87" s="648"/>
      <c r="CB87" s="648"/>
      <c r="CC87" s="648"/>
      <c r="CD87" s="648"/>
      <c r="CE87" s="648"/>
      <c r="CF87" s="648"/>
      <c r="CG87" s="661"/>
      <c r="CH87" s="665"/>
      <c r="CI87" s="667"/>
      <c r="CJ87" s="667"/>
      <c r="CK87" s="667"/>
      <c r="CL87" s="683"/>
      <c r="CM87" s="665"/>
      <c r="CN87" s="667"/>
      <c r="CO87" s="667"/>
      <c r="CP87" s="667"/>
      <c r="CQ87" s="683"/>
      <c r="CR87" s="665"/>
      <c r="CS87" s="667"/>
      <c r="CT87" s="667"/>
      <c r="CU87" s="667"/>
      <c r="CV87" s="683"/>
      <c r="CW87" s="665"/>
      <c r="CX87" s="667"/>
      <c r="CY87" s="667"/>
      <c r="CZ87" s="667"/>
      <c r="DA87" s="683"/>
      <c r="DB87" s="665"/>
      <c r="DC87" s="667"/>
      <c r="DD87" s="667"/>
      <c r="DE87" s="667"/>
      <c r="DF87" s="683"/>
      <c r="DG87" s="665"/>
      <c r="DH87" s="667"/>
      <c r="DI87" s="667"/>
      <c r="DJ87" s="667"/>
      <c r="DK87" s="683"/>
      <c r="DL87" s="665"/>
      <c r="DM87" s="667"/>
      <c r="DN87" s="667"/>
      <c r="DO87" s="667"/>
      <c r="DP87" s="683"/>
      <c r="DQ87" s="665"/>
      <c r="DR87" s="667"/>
      <c r="DS87" s="667"/>
      <c r="DT87" s="667"/>
      <c r="DU87" s="683"/>
      <c r="DV87" s="647"/>
      <c r="DW87" s="648"/>
      <c r="DX87" s="648"/>
      <c r="DY87" s="648"/>
      <c r="DZ87" s="719"/>
      <c r="EA87" s="365"/>
    </row>
    <row r="88" spans="1:131" ht="26.25" customHeight="1">
      <c r="A88" s="374" t="s">
        <v>246</v>
      </c>
      <c r="B88" s="401" t="s">
        <v>185</v>
      </c>
      <c r="C88" s="421"/>
      <c r="D88" s="421"/>
      <c r="E88" s="421"/>
      <c r="F88" s="421"/>
      <c r="G88" s="421"/>
      <c r="H88" s="421"/>
      <c r="I88" s="421"/>
      <c r="J88" s="421"/>
      <c r="K88" s="421"/>
      <c r="L88" s="421"/>
      <c r="M88" s="421"/>
      <c r="N88" s="421"/>
      <c r="O88" s="421"/>
      <c r="P88" s="433"/>
      <c r="Q88" s="443"/>
      <c r="R88" s="456"/>
      <c r="S88" s="456"/>
      <c r="T88" s="456"/>
      <c r="U88" s="456"/>
      <c r="V88" s="456"/>
      <c r="W88" s="456"/>
      <c r="X88" s="456"/>
      <c r="Y88" s="456"/>
      <c r="Z88" s="456"/>
      <c r="AA88" s="456"/>
      <c r="AB88" s="456"/>
      <c r="AC88" s="456"/>
      <c r="AD88" s="456"/>
      <c r="AE88" s="456"/>
      <c r="AF88" s="453">
        <v>16196</v>
      </c>
      <c r="AG88" s="453"/>
      <c r="AH88" s="453"/>
      <c r="AI88" s="453"/>
      <c r="AJ88" s="453"/>
      <c r="AK88" s="456"/>
      <c r="AL88" s="456"/>
      <c r="AM88" s="456"/>
      <c r="AN88" s="456"/>
      <c r="AO88" s="456"/>
      <c r="AP88" s="453">
        <v>3200</v>
      </c>
      <c r="AQ88" s="453"/>
      <c r="AR88" s="453"/>
      <c r="AS88" s="453"/>
      <c r="AT88" s="453"/>
      <c r="AU88" s="453">
        <v>263</v>
      </c>
      <c r="AV88" s="453"/>
      <c r="AW88" s="453"/>
      <c r="AX88" s="453"/>
      <c r="AY88" s="453"/>
      <c r="AZ88" s="569"/>
      <c r="BA88" s="569"/>
      <c r="BB88" s="569"/>
      <c r="BC88" s="569"/>
      <c r="BD88" s="592"/>
      <c r="BE88" s="377"/>
      <c r="BF88" s="377"/>
      <c r="BG88" s="377"/>
      <c r="BH88" s="377"/>
      <c r="BI88" s="377"/>
      <c r="BJ88" s="377"/>
      <c r="BK88" s="377"/>
      <c r="BL88" s="377"/>
      <c r="BM88" s="377"/>
      <c r="BN88" s="377"/>
      <c r="BO88" s="377"/>
      <c r="BP88" s="377"/>
      <c r="BQ88" s="373">
        <v>82</v>
      </c>
      <c r="BR88" s="641"/>
      <c r="BS88" s="647"/>
      <c r="BT88" s="648"/>
      <c r="BU88" s="648"/>
      <c r="BV88" s="648"/>
      <c r="BW88" s="648"/>
      <c r="BX88" s="648"/>
      <c r="BY88" s="648"/>
      <c r="BZ88" s="648"/>
      <c r="CA88" s="648"/>
      <c r="CB88" s="648"/>
      <c r="CC88" s="648"/>
      <c r="CD88" s="648"/>
      <c r="CE88" s="648"/>
      <c r="CF88" s="648"/>
      <c r="CG88" s="661"/>
      <c r="CH88" s="665"/>
      <c r="CI88" s="667"/>
      <c r="CJ88" s="667"/>
      <c r="CK88" s="667"/>
      <c r="CL88" s="683"/>
      <c r="CM88" s="665"/>
      <c r="CN88" s="667"/>
      <c r="CO88" s="667"/>
      <c r="CP88" s="667"/>
      <c r="CQ88" s="683"/>
      <c r="CR88" s="665"/>
      <c r="CS88" s="667"/>
      <c r="CT88" s="667"/>
      <c r="CU88" s="667"/>
      <c r="CV88" s="683"/>
      <c r="CW88" s="665"/>
      <c r="CX88" s="667"/>
      <c r="CY88" s="667"/>
      <c r="CZ88" s="667"/>
      <c r="DA88" s="683"/>
      <c r="DB88" s="665"/>
      <c r="DC88" s="667"/>
      <c r="DD88" s="667"/>
      <c r="DE88" s="667"/>
      <c r="DF88" s="683"/>
      <c r="DG88" s="665"/>
      <c r="DH88" s="667"/>
      <c r="DI88" s="667"/>
      <c r="DJ88" s="667"/>
      <c r="DK88" s="683"/>
      <c r="DL88" s="665"/>
      <c r="DM88" s="667"/>
      <c r="DN88" s="667"/>
      <c r="DO88" s="667"/>
      <c r="DP88" s="683"/>
      <c r="DQ88" s="665"/>
      <c r="DR88" s="667"/>
      <c r="DS88" s="667"/>
      <c r="DT88" s="667"/>
      <c r="DU88" s="683"/>
      <c r="DV88" s="647"/>
      <c r="DW88" s="648"/>
      <c r="DX88" s="648"/>
      <c r="DY88" s="648"/>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7"/>
      <c r="R89" s="447"/>
      <c r="S89" s="447"/>
      <c r="T89" s="447"/>
      <c r="U89" s="447"/>
      <c r="V89" s="447"/>
      <c r="W89" s="447"/>
      <c r="X89" s="447"/>
      <c r="Y89" s="447"/>
      <c r="Z89" s="447"/>
      <c r="AA89" s="447"/>
      <c r="AB89" s="447"/>
      <c r="AC89" s="447"/>
      <c r="AD89" s="447"/>
      <c r="AE89" s="447"/>
      <c r="AF89" s="447"/>
      <c r="AG89" s="447"/>
      <c r="AH89" s="447"/>
      <c r="AI89" s="447"/>
      <c r="AJ89" s="447"/>
      <c r="AK89" s="447"/>
      <c r="AL89" s="447"/>
      <c r="AM89" s="447"/>
      <c r="AN89" s="447"/>
      <c r="AO89" s="447"/>
      <c r="AP89" s="447"/>
      <c r="AQ89" s="447"/>
      <c r="AR89" s="447"/>
      <c r="AS89" s="447"/>
      <c r="AT89" s="447"/>
      <c r="AU89" s="447"/>
      <c r="AV89" s="447"/>
      <c r="AW89" s="447"/>
      <c r="AX89" s="447"/>
      <c r="AY89" s="447"/>
      <c r="AZ89" s="603"/>
      <c r="BA89" s="603"/>
      <c r="BB89" s="603"/>
      <c r="BC89" s="603"/>
      <c r="BD89" s="603"/>
      <c r="BE89" s="377"/>
      <c r="BF89" s="377"/>
      <c r="BG89" s="377"/>
      <c r="BH89" s="377"/>
      <c r="BI89" s="377"/>
      <c r="BJ89" s="377"/>
      <c r="BK89" s="377"/>
      <c r="BL89" s="377"/>
      <c r="BM89" s="377"/>
      <c r="BN89" s="377"/>
      <c r="BO89" s="377"/>
      <c r="BP89" s="377"/>
      <c r="BQ89" s="373">
        <v>83</v>
      </c>
      <c r="BR89" s="641"/>
      <c r="BS89" s="647"/>
      <c r="BT89" s="648"/>
      <c r="BU89" s="648"/>
      <c r="BV89" s="648"/>
      <c r="BW89" s="648"/>
      <c r="BX89" s="648"/>
      <c r="BY89" s="648"/>
      <c r="BZ89" s="648"/>
      <c r="CA89" s="648"/>
      <c r="CB89" s="648"/>
      <c r="CC89" s="648"/>
      <c r="CD89" s="648"/>
      <c r="CE89" s="648"/>
      <c r="CF89" s="648"/>
      <c r="CG89" s="661"/>
      <c r="CH89" s="665"/>
      <c r="CI89" s="667"/>
      <c r="CJ89" s="667"/>
      <c r="CK89" s="667"/>
      <c r="CL89" s="683"/>
      <c r="CM89" s="665"/>
      <c r="CN89" s="667"/>
      <c r="CO89" s="667"/>
      <c r="CP89" s="667"/>
      <c r="CQ89" s="683"/>
      <c r="CR89" s="665"/>
      <c r="CS89" s="667"/>
      <c r="CT89" s="667"/>
      <c r="CU89" s="667"/>
      <c r="CV89" s="683"/>
      <c r="CW89" s="665"/>
      <c r="CX89" s="667"/>
      <c r="CY89" s="667"/>
      <c r="CZ89" s="667"/>
      <c r="DA89" s="683"/>
      <c r="DB89" s="665"/>
      <c r="DC89" s="667"/>
      <c r="DD89" s="667"/>
      <c r="DE89" s="667"/>
      <c r="DF89" s="683"/>
      <c r="DG89" s="665"/>
      <c r="DH89" s="667"/>
      <c r="DI89" s="667"/>
      <c r="DJ89" s="667"/>
      <c r="DK89" s="683"/>
      <c r="DL89" s="665"/>
      <c r="DM89" s="667"/>
      <c r="DN89" s="667"/>
      <c r="DO89" s="667"/>
      <c r="DP89" s="683"/>
      <c r="DQ89" s="665"/>
      <c r="DR89" s="667"/>
      <c r="DS89" s="667"/>
      <c r="DT89" s="667"/>
      <c r="DU89" s="683"/>
      <c r="DV89" s="647"/>
      <c r="DW89" s="648"/>
      <c r="DX89" s="648"/>
      <c r="DY89" s="648"/>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7"/>
      <c r="R90" s="447"/>
      <c r="S90" s="447"/>
      <c r="T90" s="447"/>
      <c r="U90" s="447"/>
      <c r="V90" s="447"/>
      <c r="W90" s="447"/>
      <c r="X90" s="447"/>
      <c r="Y90" s="447"/>
      <c r="Z90" s="447"/>
      <c r="AA90" s="447"/>
      <c r="AB90" s="447"/>
      <c r="AC90" s="447"/>
      <c r="AD90" s="447"/>
      <c r="AE90" s="447"/>
      <c r="AF90" s="447"/>
      <c r="AG90" s="447"/>
      <c r="AH90" s="447"/>
      <c r="AI90" s="447"/>
      <c r="AJ90" s="447"/>
      <c r="AK90" s="447"/>
      <c r="AL90" s="447"/>
      <c r="AM90" s="447"/>
      <c r="AN90" s="447"/>
      <c r="AO90" s="447"/>
      <c r="AP90" s="447"/>
      <c r="AQ90" s="447"/>
      <c r="AR90" s="447"/>
      <c r="AS90" s="447"/>
      <c r="AT90" s="447"/>
      <c r="AU90" s="447"/>
      <c r="AV90" s="447"/>
      <c r="AW90" s="447"/>
      <c r="AX90" s="447"/>
      <c r="AY90" s="447"/>
      <c r="AZ90" s="603"/>
      <c r="BA90" s="603"/>
      <c r="BB90" s="603"/>
      <c r="BC90" s="603"/>
      <c r="BD90" s="603"/>
      <c r="BE90" s="377"/>
      <c r="BF90" s="377"/>
      <c r="BG90" s="377"/>
      <c r="BH90" s="377"/>
      <c r="BI90" s="377"/>
      <c r="BJ90" s="377"/>
      <c r="BK90" s="377"/>
      <c r="BL90" s="377"/>
      <c r="BM90" s="377"/>
      <c r="BN90" s="377"/>
      <c r="BO90" s="377"/>
      <c r="BP90" s="377"/>
      <c r="BQ90" s="373">
        <v>84</v>
      </c>
      <c r="BR90" s="641"/>
      <c r="BS90" s="647"/>
      <c r="BT90" s="648"/>
      <c r="BU90" s="648"/>
      <c r="BV90" s="648"/>
      <c r="BW90" s="648"/>
      <c r="BX90" s="648"/>
      <c r="BY90" s="648"/>
      <c r="BZ90" s="648"/>
      <c r="CA90" s="648"/>
      <c r="CB90" s="648"/>
      <c r="CC90" s="648"/>
      <c r="CD90" s="648"/>
      <c r="CE90" s="648"/>
      <c r="CF90" s="648"/>
      <c r="CG90" s="661"/>
      <c r="CH90" s="665"/>
      <c r="CI90" s="667"/>
      <c r="CJ90" s="667"/>
      <c r="CK90" s="667"/>
      <c r="CL90" s="683"/>
      <c r="CM90" s="665"/>
      <c r="CN90" s="667"/>
      <c r="CO90" s="667"/>
      <c r="CP90" s="667"/>
      <c r="CQ90" s="683"/>
      <c r="CR90" s="665"/>
      <c r="CS90" s="667"/>
      <c r="CT90" s="667"/>
      <c r="CU90" s="667"/>
      <c r="CV90" s="683"/>
      <c r="CW90" s="665"/>
      <c r="CX90" s="667"/>
      <c r="CY90" s="667"/>
      <c r="CZ90" s="667"/>
      <c r="DA90" s="683"/>
      <c r="DB90" s="665"/>
      <c r="DC90" s="667"/>
      <c r="DD90" s="667"/>
      <c r="DE90" s="667"/>
      <c r="DF90" s="683"/>
      <c r="DG90" s="665"/>
      <c r="DH90" s="667"/>
      <c r="DI90" s="667"/>
      <c r="DJ90" s="667"/>
      <c r="DK90" s="683"/>
      <c r="DL90" s="665"/>
      <c r="DM90" s="667"/>
      <c r="DN90" s="667"/>
      <c r="DO90" s="667"/>
      <c r="DP90" s="683"/>
      <c r="DQ90" s="665"/>
      <c r="DR90" s="667"/>
      <c r="DS90" s="667"/>
      <c r="DT90" s="667"/>
      <c r="DU90" s="683"/>
      <c r="DV90" s="647"/>
      <c r="DW90" s="648"/>
      <c r="DX90" s="648"/>
      <c r="DY90" s="648"/>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7"/>
      <c r="R91" s="447"/>
      <c r="S91" s="447"/>
      <c r="T91" s="447"/>
      <c r="U91" s="447"/>
      <c r="V91" s="447"/>
      <c r="W91" s="447"/>
      <c r="X91" s="447"/>
      <c r="Y91" s="447"/>
      <c r="Z91" s="447"/>
      <c r="AA91" s="447"/>
      <c r="AB91" s="447"/>
      <c r="AC91" s="447"/>
      <c r="AD91" s="447"/>
      <c r="AE91" s="447"/>
      <c r="AF91" s="447"/>
      <c r="AG91" s="447"/>
      <c r="AH91" s="447"/>
      <c r="AI91" s="447"/>
      <c r="AJ91" s="447"/>
      <c r="AK91" s="447"/>
      <c r="AL91" s="447"/>
      <c r="AM91" s="447"/>
      <c r="AN91" s="447"/>
      <c r="AO91" s="447"/>
      <c r="AP91" s="447"/>
      <c r="AQ91" s="447"/>
      <c r="AR91" s="447"/>
      <c r="AS91" s="447"/>
      <c r="AT91" s="447"/>
      <c r="AU91" s="447"/>
      <c r="AV91" s="447"/>
      <c r="AW91" s="447"/>
      <c r="AX91" s="447"/>
      <c r="AY91" s="447"/>
      <c r="AZ91" s="603"/>
      <c r="BA91" s="603"/>
      <c r="BB91" s="603"/>
      <c r="BC91" s="603"/>
      <c r="BD91" s="603"/>
      <c r="BE91" s="377"/>
      <c r="BF91" s="377"/>
      <c r="BG91" s="377"/>
      <c r="BH91" s="377"/>
      <c r="BI91" s="377"/>
      <c r="BJ91" s="377"/>
      <c r="BK91" s="377"/>
      <c r="BL91" s="377"/>
      <c r="BM91" s="377"/>
      <c r="BN91" s="377"/>
      <c r="BO91" s="377"/>
      <c r="BP91" s="377"/>
      <c r="BQ91" s="373">
        <v>85</v>
      </c>
      <c r="BR91" s="641"/>
      <c r="BS91" s="647"/>
      <c r="BT91" s="648"/>
      <c r="BU91" s="648"/>
      <c r="BV91" s="648"/>
      <c r="BW91" s="648"/>
      <c r="BX91" s="648"/>
      <c r="BY91" s="648"/>
      <c r="BZ91" s="648"/>
      <c r="CA91" s="648"/>
      <c r="CB91" s="648"/>
      <c r="CC91" s="648"/>
      <c r="CD91" s="648"/>
      <c r="CE91" s="648"/>
      <c r="CF91" s="648"/>
      <c r="CG91" s="661"/>
      <c r="CH91" s="665"/>
      <c r="CI91" s="667"/>
      <c r="CJ91" s="667"/>
      <c r="CK91" s="667"/>
      <c r="CL91" s="683"/>
      <c r="CM91" s="665"/>
      <c r="CN91" s="667"/>
      <c r="CO91" s="667"/>
      <c r="CP91" s="667"/>
      <c r="CQ91" s="683"/>
      <c r="CR91" s="665"/>
      <c r="CS91" s="667"/>
      <c r="CT91" s="667"/>
      <c r="CU91" s="667"/>
      <c r="CV91" s="683"/>
      <c r="CW91" s="665"/>
      <c r="CX91" s="667"/>
      <c r="CY91" s="667"/>
      <c r="CZ91" s="667"/>
      <c r="DA91" s="683"/>
      <c r="DB91" s="665"/>
      <c r="DC91" s="667"/>
      <c r="DD91" s="667"/>
      <c r="DE91" s="667"/>
      <c r="DF91" s="683"/>
      <c r="DG91" s="665"/>
      <c r="DH91" s="667"/>
      <c r="DI91" s="667"/>
      <c r="DJ91" s="667"/>
      <c r="DK91" s="683"/>
      <c r="DL91" s="665"/>
      <c r="DM91" s="667"/>
      <c r="DN91" s="667"/>
      <c r="DO91" s="667"/>
      <c r="DP91" s="683"/>
      <c r="DQ91" s="665"/>
      <c r="DR91" s="667"/>
      <c r="DS91" s="667"/>
      <c r="DT91" s="667"/>
      <c r="DU91" s="683"/>
      <c r="DV91" s="647"/>
      <c r="DW91" s="648"/>
      <c r="DX91" s="648"/>
      <c r="DY91" s="648"/>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7"/>
      <c r="R92" s="447"/>
      <c r="S92" s="447"/>
      <c r="T92" s="447"/>
      <c r="U92" s="447"/>
      <c r="V92" s="447"/>
      <c r="W92" s="447"/>
      <c r="X92" s="447"/>
      <c r="Y92" s="447"/>
      <c r="Z92" s="447"/>
      <c r="AA92" s="447"/>
      <c r="AB92" s="447"/>
      <c r="AC92" s="447"/>
      <c r="AD92" s="447"/>
      <c r="AE92" s="447"/>
      <c r="AF92" s="447"/>
      <c r="AG92" s="447"/>
      <c r="AH92" s="447"/>
      <c r="AI92" s="447"/>
      <c r="AJ92" s="447"/>
      <c r="AK92" s="447"/>
      <c r="AL92" s="447"/>
      <c r="AM92" s="447"/>
      <c r="AN92" s="447"/>
      <c r="AO92" s="447"/>
      <c r="AP92" s="447"/>
      <c r="AQ92" s="447"/>
      <c r="AR92" s="447"/>
      <c r="AS92" s="447"/>
      <c r="AT92" s="447"/>
      <c r="AU92" s="447"/>
      <c r="AV92" s="447"/>
      <c r="AW92" s="447"/>
      <c r="AX92" s="447"/>
      <c r="AY92" s="447"/>
      <c r="AZ92" s="603"/>
      <c r="BA92" s="603"/>
      <c r="BB92" s="603"/>
      <c r="BC92" s="603"/>
      <c r="BD92" s="603"/>
      <c r="BE92" s="377"/>
      <c r="BF92" s="377"/>
      <c r="BG92" s="377"/>
      <c r="BH92" s="377"/>
      <c r="BI92" s="377"/>
      <c r="BJ92" s="377"/>
      <c r="BK92" s="377"/>
      <c r="BL92" s="377"/>
      <c r="BM92" s="377"/>
      <c r="BN92" s="377"/>
      <c r="BO92" s="377"/>
      <c r="BP92" s="377"/>
      <c r="BQ92" s="373">
        <v>86</v>
      </c>
      <c r="BR92" s="641"/>
      <c r="BS92" s="647"/>
      <c r="BT92" s="648"/>
      <c r="BU92" s="648"/>
      <c r="BV92" s="648"/>
      <c r="BW92" s="648"/>
      <c r="BX92" s="648"/>
      <c r="BY92" s="648"/>
      <c r="BZ92" s="648"/>
      <c r="CA92" s="648"/>
      <c r="CB92" s="648"/>
      <c r="CC92" s="648"/>
      <c r="CD92" s="648"/>
      <c r="CE92" s="648"/>
      <c r="CF92" s="648"/>
      <c r="CG92" s="661"/>
      <c r="CH92" s="665"/>
      <c r="CI92" s="667"/>
      <c r="CJ92" s="667"/>
      <c r="CK92" s="667"/>
      <c r="CL92" s="683"/>
      <c r="CM92" s="665"/>
      <c r="CN92" s="667"/>
      <c r="CO92" s="667"/>
      <c r="CP92" s="667"/>
      <c r="CQ92" s="683"/>
      <c r="CR92" s="665"/>
      <c r="CS92" s="667"/>
      <c r="CT92" s="667"/>
      <c r="CU92" s="667"/>
      <c r="CV92" s="683"/>
      <c r="CW92" s="665"/>
      <c r="CX92" s="667"/>
      <c r="CY92" s="667"/>
      <c r="CZ92" s="667"/>
      <c r="DA92" s="683"/>
      <c r="DB92" s="665"/>
      <c r="DC92" s="667"/>
      <c r="DD92" s="667"/>
      <c r="DE92" s="667"/>
      <c r="DF92" s="683"/>
      <c r="DG92" s="665"/>
      <c r="DH92" s="667"/>
      <c r="DI92" s="667"/>
      <c r="DJ92" s="667"/>
      <c r="DK92" s="683"/>
      <c r="DL92" s="665"/>
      <c r="DM92" s="667"/>
      <c r="DN92" s="667"/>
      <c r="DO92" s="667"/>
      <c r="DP92" s="683"/>
      <c r="DQ92" s="665"/>
      <c r="DR92" s="667"/>
      <c r="DS92" s="667"/>
      <c r="DT92" s="667"/>
      <c r="DU92" s="683"/>
      <c r="DV92" s="647"/>
      <c r="DW92" s="648"/>
      <c r="DX92" s="648"/>
      <c r="DY92" s="648"/>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7"/>
      <c r="R93" s="447"/>
      <c r="S93" s="447"/>
      <c r="T93" s="447"/>
      <c r="U93" s="447"/>
      <c r="V93" s="447"/>
      <c r="W93" s="447"/>
      <c r="X93" s="447"/>
      <c r="Y93" s="447"/>
      <c r="Z93" s="447"/>
      <c r="AA93" s="447"/>
      <c r="AB93" s="447"/>
      <c r="AC93" s="447"/>
      <c r="AD93" s="447"/>
      <c r="AE93" s="447"/>
      <c r="AF93" s="447"/>
      <c r="AG93" s="447"/>
      <c r="AH93" s="447"/>
      <c r="AI93" s="447"/>
      <c r="AJ93" s="447"/>
      <c r="AK93" s="447"/>
      <c r="AL93" s="447"/>
      <c r="AM93" s="447"/>
      <c r="AN93" s="447"/>
      <c r="AO93" s="447"/>
      <c r="AP93" s="447"/>
      <c r="AQ93" s="447"/>
      <c r="AR93" s="447"/>
      <c r="AS93" s="447"/>
      <c r="AT93" s="447"/>
      <c r="AU93" s="447"/>
      <c r="AV93" s="447"/>
      <c r="AW93" s="447"/>
      <c r="AX93" s="447"/>
      <c r="AY93" s="447"/>
      <c r="AZ93" s="603"/>
      <c r="BA93" s="603"/>
      <c r="BB93" s="603"/>
      <c r="BC93" s="603"/>
      <c r="BD93" s="603"/>
      <c r="BE93" s="377"/>
      <c r="BF93" s="377"/>
      <c r="BG93" s="377"/>
      <c r="BH93" s="377"/>
      <c r="BI93" s="377"/>
      <c r="BJ93" s="377"/>
      <c r="BK93" s="377"/>
      <c r="BL93" s="377"/>
      <c r="BM93" s="377"/>
      <c r="BN93" s="377"/>
      <c r="BO93" s="377"/>
      <c r="BP93" s="377"/>
      <c r="BQ93" s="373">
        <v>87</v>
      </c>
      <c r="BR93" s="641"/>
      <c r="BS93" s="647"/>
      <c r="BT93" s="648"/>
      <c r="BU93" s="648"/>
      <c r="BV93" s="648"/>
      <c r="BW93" s="648"/>
      <c r="BX93" s="648"/>
      <c r="BY93" s="648"/>
      <c r="BZ93" s="648"/>
      <c r="CA93" s="648"/>
      <c r="CB93" s="648"/>
      <c r="CC93" s="648"/>
      <c r="CD93" s="648"/>
      <c r="CE93" s="648"/>
      <c r="CF93" s="648"/>
      <c r="CG93" s="661"/>
      <c r="CH93" s="665"/>
      <c r="CI93" s="667"/>
      <c r="CJ93" s="667"/>
      <c r="CK93" s="667"/>
      <c r="CL93" s="683"/>
      <c r="CM93" s="665"/>
      <c r="CN93" s="667"/>
      <c r="CO93" s="667"/>
      <c r="CP93" s="667"/>
      <c r="CQ93" s="683"/>
      <c r="CR93" s="665"/>
      <c r="CS93" s="667"/>
      <c r="CT93" s="667"/>
      <c r="CU93" s="667"/>
      <c r="CV93" s="683"/>
      <c r="CW93" s="665"/>
      <c r="CX93" s="667"/>
      <c r="CY93" s="667"/>
      <c r="CZ93" s="667"/>
      <c r="DA93" s="683"/>
      <c r="DB93" s="665"/>
      <c r="DC93" s="667"/>
      <c r="DD93" s="667"/>
      <c r="DE93" s="667"/>
      <c r="DF93" s="683"/>
      <c r="DG93" s="665"/>
      <c r="DH93" s="667"/>
      <c r="DI93" s="667"/>
      <c r="DJ93" s="667"/>
      <c r="DK93" s="683"/>
      <c r="DL93" s="665"/>
      <c r="DM93" s="667"/>
      <c r="DN93" s="667"/>
      <c r="DO93" s="667"/>
      <c r="DP93" s="683"/>
      <c r="DQ93" s="665"/>
      <c r="DR93" s="667"/>
      <c r="DS93" s="667"/>
      <c r="DT93" s="667"/>
      <c r="DU93" s="683"/>
      <c r="DV93" s="647"/>
      <c r="DW93" s="648"/>
      <c r="DX93" s="648"/>
      <c r="DY93" s="648"/>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7"/>
      <c r="R94" s="447"/>
      <c r="S94" s="447"/>
      <c r="T94" s="447"/>
      <c r="U94" s="447"/>
      <c r="V94" s="447"/>
      <c r="W94" s="447"/>
      <c r="X94" s="447"/>
      <c r="Y94" s="447"/>
      <c r="Z94" s="447"/>
      <c r="AA94" s="447"/>
      <c r="AB94" s="447"/>
      <c r="AC94" s="447"/>
      <c r="AD94" s="447"/>
      <c r="AE94" s="447"/>
      <c r="AF94" s="447"/>
      <c r="AG94" s="447"/>
      <c r="AH94" s="447"/>
      <c r="AI94" s="447"/>
      <c r="AJ94" s="447"/>
      <c r="AK94" s="447"/>
      <c r="AL94" s="447"/>
      <c r="AM94" s="447"/>
      <c r="AN94" s="447"/>
      <c r="AO94" s="447"/>
      <c r="AP94" s="447"/>
      <c r="AQ94" s="447"/>
      <c r="AR94" s="447"/>
      <c r="AS94" s="447"/>
      <c r="AT94" s="447"/>
      <c r="AU94" s="447"/>
      <c r="AV94" s="447"/>
      <c r="AW94" s="447"/>
      <c r="AX94" s="447"/>
      <c r="AY94" s="447"/>
      <c r="AZ94" s="603"/>
      <c r="BA94" s="603"/>
      <c r="BB94" s="603"/>
      <c r="BC94" s="603"/>
      <c r="BD94" s="603"/>
      <c r="BE94" s="377"/>
      <c r="BF94" s="377"/>
      <c r="BG94" s="377"/>
      <c r="BH94" s="377"/>
      <c r="BI94" s="377"/>
      <c r="BJ94" s="377"/>
      <c r="BK94" s="377"/>
      <c r="BL94" s="377"/>
      <c r="BM94" s="377"/>
      <c r="BN94" s="377"/>
      <c r="BO94" s="377"/>
      <c r="BP94" s="377"/>
      <c r="BQ94" s="373">
        <v>88</v>
      </c>
      <c r="BR94" s="641"/>
      <c r="BS94" s="647"/>
      <c r="BT94" s="648"/>
      <c r="BU94" s="648"/>
      <c r="BV94" s="648"/>
      <c r="BW94" s="648"/>
      <c r="BX94" s="648"/>
      <c r="BY94" s="648"/>
      <c r="BZ94" s="648"/>
      <c r="CA94" s="648"/>
      <c r="CB94" s="648"/>
      <c r="CC94" s="648"/>
      <c r="CD94" s="648"/>
      <c r="CE94" s="648"/>
      <c r="CF94" s="648"/>
      <c r="CG94" s="661"/>
      <c r="CH94" s="665"/>
      <c r="CI94" s="667"/>
      <c r="CJ94" s="667"/>
      <c r="CK94" s="667"/>
      <c r="CL94" s="683"/>
      <c r="CM94" s="665"/>
      <c r="CN94" s="667"/>
      <c r="CO94" s="667"/>
      <c r="CP94" s="667"/>
      <c r="CQ94" s="683"/>
      <c r="CR94" s="665"/>
      <c r="CS94" s="667"/>
      <c r="CT94" s="667"/>
      <c r="CU94" s="667"/>
      <c r="CV94" s="683"/>
      <c r="CW94" s="665"/>
      <c r="CX94" s="667"/>
      <c r="CY94" s="667"/>
      <c r="CZ94" s="667"/>
      <c r="DA94" s="683"/>
      <c r="DB94" s="665"/>
      <c r="DC94" s="667"/>
      <c r="DD94" s="667"/>
      <c r="DE94" s="667"/>
      <c r="DF94" s="683"/>
      <c r="DG94" s="665"/>
      <c r="DH94" s="667"/>
      <c r="DI94" s="667"/>
      <c r="DJ94" s="667"/>
      <c r="DK94" s="683"/>
      <c r="DL94" s="665"/>
      <c r="DM94" s="667"/>
      <c r="DN94" s="667"/>
      <c r="DO94" s="667"/>
      <c r="DP94" s="683"/>
      <c r="DQ94" s="665"/>
      <c r="DR94" s="667"/>
      <c r="DS94" s="667"/>
      <c r="DT94" s="667"/>
      <c r="DU94" s="683"/>
      <c r="DV94" s="647"/>
      <c r="DW94" s="648"/>
      <c r="DX94" s="648"/>
      <c r="DY94" s="648"/>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7"/>
      <c r="R95" s="447"/>
      <c r="S95" s="447"/>
      <c r="T95" s="447"/>
      <c r="U95" s="447"/>
      <c r="V95" s="447"/>
      <c r="W95" s="447"/>
      <c r="X95" s="447"/>
      <c r="Y95" s="447"/>
      <c r="Z95" s="447"/>
      <c r="AA95" s="447"/>
      <c r="AB95" s="447"/>
      <c r="AC95" s="447"/>
      <c r="AD95" s="447"/>
      <c r="AE95" s="447"/>
      <c r="AF95" s="447"/>
      <c r="AG95" s="447"/>
      <c r="AH95" s="447"/>
      <c r="AI95" s="447"/>
      <c r="AJ95" s="447"/>
      <c r="AK95" s="447"/>
      <c r="AL95" s="447"/>
      <c r="AM95" s="447"/>
      <c r="AN95" s="447"/>
      <c r="AO95" s="447"/>
      <c r="AP95" s="447"/>
      <c r="AQ95" s="447"/>
      <c r="AR95" s="447"/>
      <c r="AS95" s="447"/>
      <c r="AT95" s="447"/>
      <c r="AU95" s="447"/>
      <c r="AV95" s="447"/>
      <c r="AW95" s="447"/>
      <c r="AX95" s="447"/>
      <c r="AY95" s="447"/>
      <c r="AZ95" s="603"/>
      <c r="BA95" s="603"/>
      <c r="BB95" s="603"/>
      <c r="BC95" s="603"/>
      <c r="BD95" s="603"/>
      <c r="BE95" s="377"/>
      <c r="BF95" s="377"/>
      <c r="BG95" s="377"/>
      <c r="BH95" s="377"/>
      <c r="BI95" s="377"/>
      <c r="BJ95" s="377"/>
      <c r="BK95" s="377"/>
      <c r="BL95" s="377"/>
      <c r="BM95" s="377"/>
      <c r="BN95" s="377"/>
      <c r="BO95" s="377"/>
      <c r="BP95" s="377"/>
      <c r="BQ95" s="373">
        <v>89</v>
      </c>
      <c r="BR95" s="641"/>
      <c r="BS95" s="647"/>
      <c r="BT95" s="648"/>
      <c r="BU95" s="648"/>
      <c r="BV95" s="648"/>
      <c r="BW95" s="648"/>
      <c r="BX95" s="648"/>
      <c r="BY95" s="648"/>
      <c r="BZ95" s="648"/>
      <c r="CA95" s="648"/>
      <c r="CB95" s="648"/>
      <c r="CC95" s="648"/>
      <c r="CD95" s="648"/>
      <c r="CE95" s="648"/>
      <c r="CF95" s="648"/>
      <c r="CG95" s="661"/>
      <c r="CH95" s="665"/>
      <c r="CI95" s="667"/>
      <c r="CJ95" s="667"/>
      <c r="CK95" s="667"/>
      <c r="CL95" s="683"/>
      <c r="CM95" s="665"/>
      <c r="CN95" s="667"/>
      <c r="CO95" s="667"/>
      <c r="CP95" s="667"/>
      <c r="CQ95" s="683"/>
      <c r="CR95" s="665"/>
      <c r="CS95" s="667"/>
      <c r="CT95" s="667"/>
      <c r="CU95" s="667"/>
      <c r="CV95" s="683"/>
      <c r="CW95" s="665"/>
      <c r="CX95" s="667"/>
      <c r="CY95" s="667"/>
      <c r="CZ95" s="667"/>
      <c r="DA95" s="683"/>
      <c r="DB95" s="665"/>
      <c r="DC95" s="667"/>
      <c r="DD95" s="667"/>
      <c r="DE95" s="667"/>
      <c r="DF95" s="683"/>
      <c r="DG95" s="665"/>
      <c r="DH95" s="667"/>
      <c r="DI95" s="667"/>
      <c r="DJ95" s="667"/>
      <c r="DK95" s="683"/>
      <c r="DL95" s="665"/>
      <c r="DM95" s="667"/>
      <c r="DN95" s="667"/>
      <c r="DO95" s="667"/>
      <c r="DP95" s="683"/>
      <c r="DQ95" s="665"/>
      <c r="DR95" s="667"/>
      <c r="DS95" s="667"/>
      <c r="DT95" s="667"/>
      <c r="DU95" s="683"/>
      <c r="DV95" s="647"/>
      <c r="DW95" s="648"/>
      <c r="DX95" s="648"/>
      <c r="DY95" s="648"/>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7"/>
      <c r="R96" s="447"/>
      <c r="S96" s="447"/>
      <c r="T96" s="447"/>
      <c r="U96" s="447"/>
      <c r="V96" s="447"/>
      <c r="W96" s="447"/>
      <c r="X96" s="447"/>
      <c r="Y96" s="447"/>
      <c r="Z96" s="447"/>
      <c r="AA96" s="447"/>
      <c r="AB96" s="447"/>
      <c r="AC96" s="447"/>
      <c r="AD96" s="447"/>
      <c r="AE96" s="447"/>
      <c r="AF96" s="447"/>
      <c r="AG96" s="447"/>
      <c r="AH96" s="447"/>
      <c r="AI96" s="447"/>
      <c r="AJ96" s="447"/>
      <c r="AK96" s="447"/>
      <c r="AL96" s="447"/>
      <c r="AM96" s="447"/>
      <c r="AN96" s="447"/>
      <c r="AO96" s="447"/>
      <c r="AP96" s="447"/>
      <c r="AQ96" s="447"/>
      <c r="AR96" s="447"/>
      <c r="AS96" s="447"/>
      <c r="AT96" s="447"/>
      <c r="AU96" s="447"/>
      <c r="AV96" s="447"/>
      <c r="AW96" s="447"/>
      <c r="AX96" s="447"/>
      <c r="AY96" s="447"/>
      <c r="AZ96" s="603"/>
      <c r="BA96" s="603"/>
      <c r="BB96" s="603"/>
      <c r="BC96" s="603"/>
      <c r="BD96" s="603"/>
      <c r="BE96" s="377"/>
      <c r="BF96" s="377"/>
      <c r="BG96" s="377"/>
      <c r="BH96" s="377"/>
      <c r="BI96" s="377"/>
      <c r="BJ96" s="377"/>
      <c r="BK96" s="377"/>
      <c r="BL96" s="377"/>
      <c r="BM96" s="377"/>
      <c r="BN96" s="377"/>
      <c r="BO96" s="377"/>
      <c r="BP96" s="377"/>
      <c r="BQ96" s="373">
        <v>90</v>
      </c>
      <c r="BR96" s="641"/>
      <c r="BS96" s="647"/>
      <c r="BT96" s="648"/>
      <c r="BU96" s="648"/>
      <c r="BV96" s="648"/>
      <c r="BW96" s="648"/>
      <c r="BX96" s="648"/>
      <c r="BY96" s="648"/>
      <c r="BZ96" s="648"/>
      <c r="CA96" s="648"/>
      <c r="CB96" s="648"/>
      <c r="CC96" s="648"/>
      <c r="CD96" s="648"/>
      <c r="CE96" s="648"/>
      <c r="CF96" s="648"/>
      <c r="CG96" s="661"/>
      <c r="CH96" s="665"/>
      <c r="CI96" s="667"/>
      <c r="CJ96" s="667"/>
      <c r="CK96" s="667"/>
      <c r="CL96" s="683"/>
      <c r="CM96" s="665"/>
      <c r="CN96" s="667"/>
      <c r="CO96" s="667"/>
      <c r="CP96" s="667"/>
      <c r="CQ96" s="683"/>
      <c r="CR96" s="665"/>
      <c r="CS96" s="667"/>
      <c r="CT96" s="667"/>
      <c r="CU96" s="667"/>
      <c r="CV96" s="683"/>
      <c r="CW96" s="665"/>
      <c r="CX96" s="667"/>
      <c r="CY96" s="667"/>
      <c r="CZ96" s="667"/>
      <c r="DA96" s="683"/>
      <c r="DB96" s="665"/>
      <c r="DC96" s="667"/>
      <c r="DD96" s="667"/>
      <c r="DE96" s="667"/>
      <c r="DF96" s="683"/>
      <c r="DG96" s="665"/>
      <c r="DH96" s="667"/>
      <c r="DI96" s="667"/>
      <c r="DJ96" s="667"/>
      <c r="DK96" s="683"/>
      <c r="DL96" s="665"/>
      <c r="DM96" s="667"/>
      <c r="DN96" s="667"/>
      <c r="DO96" s="667"/>
      <c r="DP96" s="683"/>
      <c r="DQ96" s="665"/>
      <c r="DR96" s="667"/>
      <c r="DS96" s="667"/>
      <c r="DT96" s="667"/>
      <c r="DU96" s="683"/>
      <c r="DV96" s="647"/>
      <c r="DW96" s="648"/>
      <c r="DX96" s="648"/>
      <c r="DY96" s="648"/>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7"/>
      <c r="R97" s="447"/>
      <c r="S97" s="447"/>
      <c r="T97" s="447"/>
      <c r="U97" s="447"/>
      <c r="V97" s="447"/>
      <c r="W97" s="447"/>
      <c r="X97" s="447"/>
      <c r="Y97" s="447"/>
      <c r="Z97" s="447"/>
      <c r="AA97" s="447"/>
      <c r="AB97" s="447"/>
      <c r="AC97" s="447"/>
      <c r="AD97" s="447"/>
      <c r="AE97" s="447"/>
      <c r="AF97" s="447"/>
      <c r="AG97" s="447"/>
      <c r="AH97" s="447"/>
      <c r="AI97" s="447"/>
      <c r="AJ97" s="447"/>
      <c r="AK97" s="447"/>
      <c r="AL97" s="447"/>
      <c r="AM97" s="447"/>
      <c r="AN97" s="447"/>
      <c r="AO97" s="447"/>
      <c r="AP97" s="447"/>
      <c r="AQ97" s="447"/>
      <c r="AR97" s="447"/>
      <c r="AS97" s="447"/>
      <c r="AT97" s="447"/>
      <c r="AU97" s="447"/>
      <c r="AV97" s="447"/>
      <c r="AW97" s="447"/>
      <c r="AX97" s="447"/>
      <c r="AY97" s="447"/>
      <c r="AZ97" s="603"/>
      <c r="BA97" s="603"/>
      <c r="BB97" s="603"/>
      <c r="BC97" s="603"/>
      <c r="BD97" s="603"/>
      <c r="BE97" s="377"/>
      <c r="BF97" s="377"/>
      <c r="BG97" s="377"/>
      <c r="BH97" s="377"/>
      <c r="BI97" s="377"/>
      <c r="BJ97" s="377"/>
      <c r="BK97" s="377"/>
      <c r="BL97" s="377"/>
      <c r="BM97" s="377"/>
      <c r="BN97" s="377"/>
      <c r="BO97" s="377"/>
      <c r="BP97" s="377"/>
      <c r="BQ97" s="373">
        <v>91</v>
      </c>
      <c r="BR97" s="641"/>
      <c r="BS97" s="647"/>
      <c r="BT97" s="648"/>
      <c r="BU97" s="648"/>
      <c r="BV97" s="648"/>
      <c r="BW97" s="648"/>
      <c r="BX97" s="648"/>
      <c r="BY97" s="648"/>
      <c r="BZ97" s="648"/>
      <c r="CA97" s="648"/>
      <c r="CB97" s="648"/>
      <c r="CC97" s="648"/>
      <c r="CD97" s="648"/>
      <c r="CE97" s="648"/>
      <c r="CF97" s="648"/>
      <c r="CG97" s="661"/>
      <c r="CH97" s="665"/>
      <c r="CI97" s="667"/>
      <c r="CJ97" s="667"/>
      <c r="CK97" s="667"/>
      <c r="CL97" s="683"/>
      <c r="CM97" s="665"/>
      <c r="CN97" s="667"/>
      <c r="CO97" s="667"/>
      <c r="CP97" s="667"/>
      <c r="CQ97" s="683"/>
      <c r="CR97" s="665"/>
      <c r="CS97" s="667"/>
      <c r="CT97" s="667"/>
      <c r="CU97" s="667"/>
      <c r="CV97" s="683"/>
      <c r="CW97" s="665"/>
      <c r="CX97" s="667"/>
      <c r="CY97" s="667"/>
      <c r="CZ97" s="667"/>
      <c r="DA97" s="683"/>
      <c r="DB97" s="665"/>
      <c r="DC97" s="667"/>
      <c r="DD97" s="667"/>
      <c r="DE97" s="667"/>
      <c r="DF97" s="683"/>
      <c r="DG97" s="665"/>
      <c r="DH97" s="667"/>
      <c r="DI97" s="667"/>
      <c r="DJ97" s="667"/>
      <c r="DK97" s="683"/>
      <c r="DL97" s="665"/>
      <c r="DM97" s="667"/>
      <c r="DN97" s="667"/>
      <c r="DO97" s="667"/>
      <c r="DP97" s="683"/>
      <c r="DQ97" s="665"/>
      <c r="DR97" s="667"/>
      <c r="DS97" s="667"/>
      <c r="DT97" s="667"/>
      <c r="DU97" s="683"/>
      <c r="DV97" s="647"/>
      <c r="DW97" s="648"/>
      <c r="DX97" s="648"/>
      <c r="DY97" s="648"/>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7"/>
      <c r="R98" s="447"/>
      <c r="S98" s="447"/>
      <c r="T98" s="447"/>
      <c r="U98" s="447"/>
      <c r="V98" s="447"/>
      <c r="W98" s="447"/>
      <c r="X98" s="447"/>
      <c r="Y98" s="447"/>
      <c r="Z98" s="447"/>
      <c r="AA98" s="447"/>
      <c r="AB98" s="447"/>
      <c r="AC98" s="447"/>
      <c r="AD98" s="447"/>
      <c r="AE98" s="447"/>
      <c r="AF98" s="447"/>
      <c r="AG98" s="447"/>
      <c r="AH98" s="447"/>
      <c r="AI98" s="447"/>
      <c r="AJ98" s="447"/>
      <c r="AK98" s="447"/>
      <c r="AL98" s="447"/>
      <c r="AM98" s="447"/>
      <c r="AN98" s="447"/>
      <c r="AO98" s="447"/>
      <c r="AP98" s="447"/>
      <c r="AQ98" s="447"/>
      <c r="AR98" s="447"/>
      <c r="AS98" s="447"/>
      <c r="AT98" s="447"/>
      <c r="AU98" s="447"/>
      <c r="AV98" s="447"/>
      <c r="AW98" s="447"/>
      <c r="AX98" s="447"/>
      <c r="AY98" s="447"/>
      <c r="AZ98" s="603"/>
      <c r="BA98" s="603"/>
      <c r="BB98" s="603"/>
      <c r="BC98" s="603"/>
      <c r="BD98" s="603"/>
      <c r="BE98" s="377"/>
      <c r="BF98" s="377"/>
      <c r="BG98" s="377"/>
      <c r="BH98" s="377"/>
      <c r="BI98" s="377"/>
      <c r="BJ98" s="377"/>
      <c r="BK98" s="377"/>
      <c r="BL98" s="377"/>
      <c r="BM98" s="377"/>
      <c r="BN98" s="377"/>
      <c r="BO98" s="377"/>
      <c r="BP98" s="377"/>
      <c r="BQ98" s="373">
        <v>92</v>
      </c>
      <c r="BR98" s="641"/>
      <c r="BS98" s="647"/>
      <c r="BT98" s="648"/>
      <c r="BU98" s="648"/>
      <c r="BV98" s="648"/>
      <c r="BW98" s="648"/>
      <c r="BX98" s="648"/>
      <c r="BY98" s="648"/>
      <c r="BZ98" s="648"/>
      <c r="CA98" s="648"/>
      <c r="CB98" s="648"/>
      <c r="CC98" s="648"/>
      <c r="CD98" s="648"/>
      <c r="CE98" s="648"/>
      <c r="CF98" s="648"/>
      <c r="CG98" s="661"/>
      <c r="CH98" s="665"/>
      <c r="CI98" s="667"/>
      <c r="CJ98" s="667"/>
      <c r="CK98" s="667"/>
      <c r="CL98" s="683"/>
      <c r="CM98" s="665"/>
      <c r="CN98" s="667"/>
      <c r="CO98" s="667"/>
      <c r="CP98" s="667"/>
      <c r="CQ98" s="683"/>
      <c r="CR98" s="665"/>
      <c r="CS98" s="667"/>
      <c r="CT98" s="667"/>
      <c r="CU98" s="667"/>
      <c r="CV98" s="683"/>
      <c r="CW98" s="665"/>
      <c r="CX98" s="667"/>
      <c r="CY98" s="667"/>
      <c r="CZ98" s="667"/>
      <c r="DA98" s="683"/>
      <c r="DB98" s="665"/>
      <c r="DC98" s="667"/>
      <c r="DD98" s="667"/>
      <c r="DE98" s="667"/>
      <c r="DF98" s="683"/>
      <c r="DG98" s="665"/>
      <c r="DH98" s="667"/>
      <c r="DI98" s="667"/>
      <c r="DJ98" s="667"/>
      <c r="DK98" s="683"/>
      <c r="DL98" s="665"/>
      <c r="DM98" s="667"/>
      <c r="DN98" s="667"/>
      <c r="DO98" s="667"/>
      <c r="DP98" s="683"/>
      <c r="DQ98" s="665"/>
      <c r="DR98" s="667"/>
      <c r="DS98" s="667"/>
      <c r="DT98" s="667"/>
      <c r="DU98" s="683"/>
      <c r="DV98" s="647"/>
      <c r="DW98" s="648"/>
      <c r="DX98" s="648"/>
      <c r="DY98" s="648"/>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7"/>
      <c r="R99" s="447"/>
      <c r="S99" s="447"/>
      <c r="T99" s="447"/>
      <c r="U99" s="447"/>
      <c r="V99" s="447"/>
      <c r="W99" s="447"/>
      <c r="X99" s="447"/>
      <c r="Y99" s="447"/>
      <c r="Z99" s="447"/>
      <c r="AA99" s="447"/>
      <c r="AB99" s="447"/>
      <c r="AC99" s="447"/>
      <c r="AD99" s="447"/>
      <c r="AE99" s="447"/>
      <c r="AF99" s="447"/>
      <c r="AG99" s="447"/>
      <c r="AH99" s="447"/>
      <c r="AI99" s="447"/>
      <c r="AJ99" s="447"/>
      <c r="AK99" s="447"/>
      <c r="AL99" s="447"/>
      <c r="AM99" s="447"/>
      <c r="AN99" s="447"/>
      <c r="AO99" s="447"/>
      <c r="AP99" s="447"/>
      <c r="AQ99" s="447"/>
      <c r="AR99" s="447"/>
      <c r="AS99" s="447"/>
      <c r="AT99" s="447"/>
      <c r="AU99" s="447"/>
      <c r="AV99" s="447"/>
      <c r="AW99" s="447"/>
      <c r="AX99" s="447"/>
      <c r="AY99" s="447"/>
      <c r="AZ99" s="603"/>
      <c r="BA99" s="603"/>
      <c r="BB99" s="603"/>
      <c r="BC99" s="603"/>
      <c r="BD99" s="603"/>
      <c r="BE99" s="377"/>
      <c r="BF99" s="377"/>
      <c r="BG99" s="377"/>
      <c r="BH99" s="377"/>
      <c r="BI99" s="377"/>
      <c r="BJ99" s="377"/>
      <c r="BK99" s="377"/>
      <c r="BL99" s="377"/>
      <c r="BM99" s="377"/>
      <c r="BN99" s="377"/>
      <c r="BO99" s="377"/>
      <c r="BP99" s="377"/>
      <c r="BQ99" s="373">
        <v>93</v>
      </c>
      <c r="BR99" s="641"/>
      <c r="BS99" s="647"/>
      <c r="BT99" s="648"/>
      <c r="BU99" s="648"/>
      <c r="BV99" s="648"/>
      <c r="BW99" s="648"/>
      <c r="BX99" s="648"/>
      <c r="BY99" s="648"/>
      <c r="BZ99" s="648"/>
      <c r="CA99" s="648"/>
      <c r="CB99" s="648"/>
      <c r="CC99" s="648"/>
      <c r="CD99" s="648"/>
      <c r="CE99" s="648"/>
      <c r="CF99" s="648"/>
      <c r="CG99" s="661"/>
      <c r="CH99" s="665"/>
      <c r="CI99" s="667"/>
      <c r="CJ99" s="667"/>
      <c r="CK99" s="667"/>
      <c r="CL99" s="683"/>
      <c r="CM99" s="665"/>
      <c r="CN99" s="667"/>
      <c r="CO99" s="667"/>
      <c r="CP99" s="667"/>
      <c r="CQ99" s="683"/>
      <c r="CR99" s="665"/>
      <c r="CS99" s="667"/>
      <c r="CT99" s="667"/>
      <c r="CU99" s="667"/>
      <c r="CV99" s="683"/>
      <c r="CW99" s="665"/>
      <c r="CX99" s="667"/>
      <c r="CY99" s="667"/>
      <c r="CZ99" s="667"/>
      <c r="DA99" s="683"/>
      <c r="DB99" s="665"/>
      <c r="DC99" s="667"/>
      <c r="DD99" s="667"/>
      <c r="DE99" s="667"/>
      <c r="DF99" s="683"/>
      <c r="DG99" s="665"/>
      <c r="DH99" s="667"/>
      <c r="DI99" s="667"/>
      <c r="DJ99" s="667"/>
      <c r="DK99" s="683"/>
      <c r="DL99" s="665"/>
      <c r="DM99" s="667"/>
      <c r="DN99" s="667"/>
      <c r="DO99" s="667"/>
      <c r="DP99" s="683"/>
      <c r="DQ99" s="665"/>
      <c r="DR99" s="667"/>
      <c r="DS99" s="667"/>
      <c r="DT99" s="667"/>
      <c r="DU99" s="683"/>
      <c r="DV99" s="647"/>
      <c r="DW99" s="648"/>
      <c r="DX99" s="648"/>
      <c r="DY99" s="648"/>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7"/>
      <c r="R100" s="447"/>
      <c r="S100" s="447"/>
      <c r="T100" s="447"/>
      <c r="U100" s="447"/>
      <c r="V100" s="447"/>
      <c r="W100" s="447"/>
      <c r="X100" s="447"/>
      <c r="Y100" s="447"/>
      <c r="Z100" s="447"/>
      <c r="AA100" s="447"/>
      <c r="AB100" s="447"/>
      <c r="AC100" s="447"/>
      <c r="AD100" s="447"/>
      <c r="AE100" s="447"/>
      <c r="AF100" s="447"/>
      <c r="AG100" s="447"/>
      <c r="AH100" s="447"/>
      <c r="AI100" s="447"/>
      <c r="AJ100" s="447"/>
      <c r="AK100" s="447"/>
      <c r="AL100" s="447"/>
      <c r="AM100" s="447"/>
      <c r="AN100" s="447"/>
      <c r="AO100" s="447"/>
      <c r="AP100" s="447"/>
      <c r="AQ100" s="447"/>
      <c r="AR100" s="447"/>
      <c r="AS100" s="447"/>
      <c r="AT100" s="447"/>
      <c r="AU100" s="447"/>
      <c r="AV100" s="447"/>
      <c r="AW100" s="447"/>
      <c r="AX100" s="447"/>
      <c r="AY100" s="447"/>
      <c r="AZ100" s="603"/>
      <c r="BA100" s="603"/>
      <c r="BB100" s="603"/>
      <c r="BC100" s="603"/>
      <c r="BD100" s="603"/>
      <c r="BE100" s="377"/>
      <c r="BF100" s="377"/>
      <c r="BG100" s="377"/>
      <c r="BH100" s="377"/>
      <c r="BI100" s="377"/>
      <c r="BJ100" s="377"/>
      <c r="BK100" s="377"/>
      <c r="BL100" s="377"/>
      <c r="BM100" s="377"/>
      <c r="BN100" s="377"/>
      <c r="BO100" s="377"/>
      <c r="BP100" s="377"/>
      <c r="BQ100" s="373">
        <v>94</v>
      </c>
      <c r="BR100" s="641"/>
      <c r="BS100" s="647"/>
      <c r="BT100" s="648"/>
      <c r="BU100" s="648"/>
      <c r="BV100" s="648"/>
      <c r="BW100" s="648"/>
      <c r="BX100" s="648"/>
      <c r="BY100" s="648"/>
      <c r="BZ100" s="648"/>
      <c r="CA100" s="648"/>
      <c r="CB100" s="648"/>
      <c r="CC100" s="648"/>
      <c r="CD100" s="648"/>
      <c r="CE100" s="648"/>
      <c r="CF100" s="648"/>
      <c r="CG100" s="661"/>
      <c r="CH100" s="665"/>
      <c r="CI100" s="667"/>
      <c r="CJ100" s="667"/>
      <c r="CK100" s="667"/>
      <c r="CL100" s="683"/>
      <c r="CM100" s="665"/>
      <c r="CN100" s="667"/>
      <c r="CO100" s="667"/>
      <c r="CP100" s="667"/>
      <c r="CQ100" s="683"/>
      <c r="CR100" s="665"/>
      <c r="CS100" s="667"/>
      <c r="CT100" s="667"/>
      <c r="CU100" s="667"/>
      <c r="CV100" s="683"/>
      <c r="CW100" s="665"/>
      <c r="CX100" s="667"/>
      <c r="CY100" s="667"/>
      <c r="CZ100" s="667"/>
      <c r="DA100" s="683"/>
      <c r="DB100" s="665"/>
      <c r="DC100" s="667"/>
      <c r="DD100" s="667"/>
      <c r="DE100" s="667"/>
      <c r="DF100" s="683"/>
      <c r="DG100" s="665"/>
      <c r="DH100" s="667"/>
      <c r="DI100" s="667"/>
      <c r="DJ100" s="667"/>
      <c r="DK100" s="683"/>
      <c r="DL100" s="665"/>
      <c r="DM100" s="667"/>
      <c r="DN100" s="667"/>
      <c r="DO100" s="667"/>
      <c r="DP100" s="683"/>
      <c r="DQ100" s="665"/>
      <c r="DR100" s="667"/>
      <c r="DS100" s="667"/>
      <c r="DT100" s="667"/>
      <c r="DU100" s="683"/>
      <c r="DV100" s="647"/>
      <c r="DW100" s="648"/>
      <c r="DX100" s="648"/>
      <c r="DY100" s="648"/>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7"/>
      <c r="R101" s="447"/>
      <c r="S101" s="447"/>
      <c r="T101" s="447"/>
      <c r="U101" s="447"/>
      <c r="V101" s="447"/>
      <c r="W101" s="447"/>
      <c r="X101" s="447"/>
      <c r="Y101" s="447"/>
      <c r="Z101" s="447"/>
      <c r="AA101" s="447"/>
      <c r="AB101" s="447"/>
      <c r="AC101" s="447"/>
      <c r="AD101" s="447"/>
      <c r="AE101" s="447"/>
      <c r="AF101" s="447"/>
      <c r="AG101" s="447"/>
      <c r="AH101" s="447"/>
      <c r="AI101" s="447"/>
      <c r="AJ101" s="447"/>
      <c r="AK101" s="447"/>
      <c r="AL101" s="447"/>
      <c r="AM101" s="447"/>
      <c r="AN101" s="447"/>
      <c r="AO101" s="447"/>
      <c r="AP101" s="447"/>
      <c r="AQ101" s="447"/>
      <c r="AR101" s="447"/>
      <c r="AS101" s="447"/>
      <c r="AT101" s="447"/>
      <c r="AU101" s="447"/>
      <c r="AV101" s="447"/>
      <c r="AW101" s="447"/>
      <c r="AX101" s="447"/>
      <c r="AY101" s="447"/>
      <c r="AZ101" s="603"/>
      <c r="BA101" s="603"/>
      <c r="BB101" s="603"/>
      <c r="BC101" s="603"/>
      <c r="BD101" s="603"/>
      <c r="BE101" s="377"/>
      <c r="BF101" s="377"/>
      <c r="BG101" s="377"/>
      <c r="BH101" s="377"/>
      <c r="BI101" s="377"/>
      <c r="BJ101" s="377"/>
      <c r="BK101" s="377"/>
      <c r="BL101" s="377"/>
      <c r="BM101" s="377"/>
      <c r="BN101" s="377"/>
      <c r="BO101" s="377"/>
      <c r="BP101" s="377"/>
      <c r="BQ101" s="373">
        <v>95</v>
      </c>
      <c r="BR101" s="641"/>
      <c r="BS101" s="647"/>
      <c r="BT101" s="648"/>
      <c r="BU101" s="648"/>
      <c r="BV101" s="648"/>
      <c r="BW101" s="648"/>
      <c r="BX101" s="648"/>
      <c r="BY101" s="648"/>
      <c r="BZ101" s="648"/>
      <c r="CA101" s="648"/>
      <c r="CB101" s="648"/>
      <c r="CC101" s="648"/>
      <c r="CD101" s="648"/>
      <c r="CE101" s="648"/>
      <c r="CF101" s="648"/>
      <c r="CG101" s="661"/>
      <c r="CH101" s="665"/>
      <c r="CI101" s="667"/>
      <c r="CJ101" s="667"/>
      <c r="CK101" s="667"/>
      <c r="CL101" s="683"/>
      <c r="CM101" s="665"/>
      <c r="CN101" s="667"/>
      <c r="CO101" s="667"/>
      <c r="CP101" s="667"/>
      <c r="CQ101" s="683"/>
      <c r="CR101" s="665"/>
      <c r="CS101" s="667"/>
      <c r="CT101" s="667"/>
      <c r="CU101" s="667"/>
      <c r="CV101" s="683"/>
      <c r="CW101" s="665"/>
      <c r="CX101" s="667"/>
      <c r="CY101" s="667"/>
      <c r="CZ101" s="667"/>
      <c r="DA101" s="683"/>
      <c r="DB101" s="665"/>
      <c r="DC101" s="667"/>
      <c r="DD101" s="667"/>
      <c r="DE101" s="667"/>
      <c r="DF101" s="683"/>
      <c r="DG101" s="665"/>
      <c r="DH101" s="667"/>
      <c r="DI101" s="667"/>
      <c r="DJ101" s="667"/>
      <c r="DK101" s="683"/>
      <c r="DL101" s="665"/>
      <c r="DM101" s="667"/>
      <c r="DN101" s="667"/>
      <c r="DO101" s="667"/>
      <c r="DP101" s="683"/>
      <c r="DQ101" s="665"/>
      <c r="DR101" s="667"/>
      <c r="DS101" s="667"/>
      <c r="DT101" s="667"/>
      <c r="DU101" s="683"/>
      <c r="DV101" s="647"/>
      <c r="DW101" s="648"/>
      <c r="DX101" s="648"/>
      <c r="DY101" s="648"/>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7"/>
      <c r="R102" s="447"/>
      <c r="S102" s="447"/>
      <c r="T102" s="447"/>
      <c r="U102" s="447"/>
      <c r="V102" s="447"/>
      <c r="W102" s="447"/>
      <c r="X102" s="447"/>
      <c r="Y102" s="447"/>
      <c r="Z102" s="447"/>
      <c r="AA102" s="447"/>
      <c r="AB102" s="447"/>
      <c r="AC102" s="447"/>
      <c r="AD102" s="447"/>
      <c r="AE102" s="447"/>
      <c r="AF102" s="447"/>
      <c r="AG102" s="447"/>
      <c r="AH102" s="447"/>
      <c r="AI102" s="447"/>
      <c r="AJ102" s="447"/>
      <c r="AK102" s="447"/>
      <c r="AL102" s="447"/>
      <c r="AM102" s="447"/>
      <c r="AN102" s="447"/>
      <c r="AO102" s="447"/>
      <c r="AP102" s="447"/>
      <c r="AQ102" s="447"/>
      <c r="AR102" s="447"/>
      <c r="AS102" s="447"/>
      <c r="AT102" s="447"/>
      <c r="AU102" s="447"/>
      <c r="AV102" s="447"/>
      <c r="AW102" s="447"/>
      <c r="AX102" s="447"/>
      <c r="AY102" s="447"/>
      <c r="AZ102" s="603"/>
      <c r="BA102" s="603"/>
      <c r="BB102" s="603"/>
      <c r="BC102" s="603"/>
      <c r="BD102" s="603"/>
      <c r="BE102" s="377"/>
      <c r="BF102" s="377"/>
      <c r="BG102" s="377"/>
      <c r="BH102" s="377"/>
      <c r="BI102" s="377"/>
      <c r="BJ102" s="377"/>
      <c r="BK102" s="377"/>
      <c r="BL102" s="377"/>
      <c r="BM102" s="377"/>
      <c r="BN102" s="377"/>
      <c r="BO102" s="377"/>
      <c r="BP102" s="377"/>
      <c r="BQ102" s="374" t="s">
        <v>246</v>
      </c>
      <c r="BR102" s="401" t="s">
        <v>455</v>
      </c>
      <c r="BS102" s="421"/>
      <c r="BT102" s="421"/>
      <c r="BU102" s="421"/>
      <c r="BV102" s="421"/>
      <c r="BW102" s="421"/>
      <c r="BX102" s="421"/>
      <c r="BY102" s="421"/>
      <c r="BZ102" s="421"/>
      <c r="CA102" s="421"/>
      <c r="CB102" s="421"/>
      <c r="CC102" s="421"/>
      <c r="CD102" s="421"/>
      <c r="CE102" s="421"/>
      <c r="CF102" s="421"/>
      <c r="CG102" s="433"/>
      <c r="CH102" s="666"/>
      <c r="CI102" s="668"/>
      <c r="CJ102" s="668"/>
      <c r="CK102" s="668"/>
      <c r="CL102" s="684"/>
      <c r="CM102" s="666"/>
      <c r="CN102" s="668"/>
      <c r="CO102" s="668"/>
      <c r="CP102" s="668"/>
      <c r="CQ102" s="684"/>
      <c r="CR102" s="696">
        <v>10937</v>
      </c>
      <c r="CS102" s="606"/>
      <c r="CT102" s="606"/>
      <c r="CU102" s="606"/>
      <c r="CV102" s="697"/>
      <c r="CW102" s="696">
        <v>2281</v>
      </c>
      <c r="CX102" s="606"/>
      <c r="CY102" s="606"/>
      <c r="CZ102" s="606"/>
      <c r="DA102" s="697"/>
      <c r="DB102" s="696">
        <v>831</v>
      </c>
      <c r="DC102" s="606"/>
      <c r="DD102" s="606"/>
      <c r="DE102" s="606"/>
      <c r="DF102" s="697"/>
      <c r="DG102" s="696" t="s">
        <v>202</v>
      </c>
      <c r="DH102" s="606"/>
      <c r="DI102" s="606"/>
      <c r="DJ102" s="606"/>
      <c r="DK102" s="697"/>
      <c r="DL102" s="696" t="s">
        <v>202</v>
      </c>
      <c r="DM102" s="606"/>
      <c r="DN102" s="606"/>
      <c r="DO102" s="606"/>
      <c r="DP102" s="697"/>
      <c r="DQ102" s="696" t="s">
        <v>202</v>
      </c>
      <c r="DR102" s="606"/>
      <c r="DS102" s="606"/>
      <c r="DT102" s="606"/>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7"/>
      <c r="R103" s="447"/>
      <c r="S103" s="447"/>
      <c r="T103" s="447"/>
      <c r="U103" s="447"/>
      <c r="V103" s="447"/>
      <c r="W103" s="447"/>
      <c r="X103" s="447"/>
      <c r="Y103" s="447"/>
      <c r="Z103" s="447"/>
      <c r="AA103" s="447"/>
      <c r="AB103" s="447"/>
      <c r="AC103" s="447"/>
      <c r="AD103" s="447"/>
      <c r="AE103" s="447"/>
      <c r="AF103" s="447"/>
      <c r="AG103" s="447"/>
      <c r="AH103" s="447"/>
      <c r="AI103" s="447"/>
      <c r="AJ103" s="447"/>
      <c r="AK103" s="447"/>
      <c r="AL103" s="447"/>
      <c r="AM103" s="447"/>
      <c r="AN103" s="447"/>
      <c r="AO103" s="447"/>
      <c r="AP103" s="447"/>
      <c r="AQ103" s="447"/>
      <c r="AR103" s="447"/>
      <c r="AS103" s="447"/>
      <c r="AT103" s="447"/>
      <c r="AU103" s="447"/>
      <c r="AV103" s="447"/>
      <c r="AW103" s="447"/>
      <c r="AX103" s="447"/>
      <c r="AY103" s="447"/>
      <c r="AZ103" s="603"/>
      <c r="BA103" s="603"/>
      <c r="BB103" s="603"/>
      <c r="BC103" s="603"/>
      <c r="BD103" s="603"/>
      <c r="BE103" s="377"/>
      <c r="BF103" s="377"/>
      <c r="BG103" s="377"/>
      <c r="BH103" s="377"/>
      <c r="BI103" s="377"/>
      <c r="BJ103" s="377"/>
      <c r="BK103" s="377"/>
      <c r="BL103" s="377"/>
      <c r="BM103" s="377"/>
      <c r="BN103" s="377"/>
      <c r="BO103" s="377"/>
      <c r="BP103" s="377"/>
      <c r="BQ103" s="633" t="s">
        <v>474</v>
      </c>
      <c r="BR103" s="633"/>
      <c r="BS103" s="633"/>
      <c r="BT103" s="633"/>
      <c r="BU103" s="633"/>
      <c r="BV103" s="633"/>
      <c r="BW103" s="633"/>
      <c r="BX103" s="633"/>
      <c r="BY103" s="633"/>
      <c r="BZ103" s="633"/>
      <c r="CA103" s="633"/>
      <c r="CB103" s="633"/>
      <c r="CC103" s="633"/>
      <c r="CD103" s="633"/>
      <c r="CE103" s="633"/>
      <c r="CF103" s="633"/>
      <c r="CG103" s="633"/>
      <c r="CH103" s="633"/>
      <c r="CI103" s="633"/>
      <c r="CJ103" s="633"/>
      <c r="CK103" s="633"/>
      <c r="CL103" s="633"/>
      <c r="CM103" s="633"/>
      <c r="CN103" s="633"/>
      <c r="CO103" s="633"/>
      <c r="CP103" s="633"/>
      <c r="CQ103" s="633"/>
      <c r="CR103" s="633"/>
      <c r="CS103" s="633"/>
      <c r="CT103" s="633"/>
      <c r="CU103" s="633"/>
      <c r="CV103" s="633"/>
      <c r="CW103" s="633"/>
      <c r="CX103" s="633"/>
      <c r="CY103" s="633"/>
      <c r="CZ103" s="633"/>
      <c r="DA103" s="633"/>
      <c r="DB103" s="633"/>
      <c r="DC103" s="633"/>
      <c r="DD103" s="633"/>
      <c r="DE103" s="633"/>
      <c r="DF103" s="633"/>
      <c r="DG103" s="633"/>
      <c r="DH103" s="633"/>
      <c r="DI103" s="633"/>
      <c r="DJ103" s="633"/>
      <c r="DK103" s="633"/>
      <c r="DL103" s="633"/>
      <c r="DM103" s="633"/>
      <c r="DN103" s="633"/>
      <c r="DO103" s="633"/>
      <c r="DP103" s="633"/>
      <c r="DQ103" s="633"/>
      <c r="DR103" s="633"/>
      <c r="DS103" s="633"/>
      <c r="DT103" s="633"/>
      <c r="DU103" s="633"/>
      <c r="DV103" s="633"/>
      <c r="DW103" s="633"/>
      <c r="DX103" s="633"/>
      <c r="DY103" s="633"/>
      <c r="DZ103" s="633"/>
      <c r="EA103" s="365"/>
    </row>
    <row r="104" spans="1:131" ht="26.25" customHeight="1">
      <c r="A104" s="380"/>
      <c r="B104" s="403"/>
      <c r="C104" s="403"/>
      <c r="D104" s="403"/>
      <c r="E104" s="403"/>
      <c r="F104" s="403"/>
      <c r="G104" s="403"/>
      <c r="H104" s="403"/>
      <c r="I104" s="403"/>
      <c r="J104" s="403"/>
      <c r="K104" s="403"/>
      <c r="L104" s="403"/>
      <c r="M104" s="403"/>
      <c r="N104" s="403"/>
      <c r="O104" s="403"/>
      <c r="P104" s="403"/>
      <c r="Q104" s="447"/>
      <c r="R104" s="447"/>
      <c r="S104" s="447"/>
      <c r="T104" s="447"/>
      <c r="U104" s="447"/>
      <c r="V104" s="447"/>
      <c r="W104" s="447"/>
      <c r="X104" s="447"/>
      <c r="Y104" s="447"/>
      <c r="Z104" s="447"/>
      <c r="AA104" s="447"/>
      <c r="AB104" s="447"/>
      <c r="AC104" s="447"/>
      <c r="AD104" s="447"/>
      <c r="AE104" s="447"/>
      <c r="AF104" s="447"/>
      <c r="AG104" s="447"/>
      <c r="AH104" s="447"/>
      <c r="AI104" s="447"/>
      <c r="AJ104" s="447"/>
      <c r="AK104" s="447"/>
      <c r="AL104" s="447"/>
      <c r="AM104" s="447"/>
      <c r="AN104" s="447"/>
      <c r="AO104" s="447"/>
      <c r="AP104" s="447"/>
      <c r="AQ104" s="447"/>
      <c r="AR104" s="447"/>
      <c r="AS104" s="447"/>
      <c r="AT104" s="447"/>
      <c r="AU104" s="447"/>
      <c r="AV104" s="447"/>
      <c r="AW104" s="447"/>
      <c r="AX104" s="447"/>
      <c r="AY104" s="447"/>
      <c r="AZ104" s="603"/>
      <c r="BA104" s="603"/>
      <c r="BB104" s="603"/>
      <c r="BC104" s="603"/>
      <c r="BD104" s="603"/>
      <c r="BE104" s="377"/>
      <c r="BF104" s="377"/>
      <c r="BG104" s="377"/>
      <c r="BH104" s="377"/>
      <c r="BI104" s="377"/>
      <c r="BJ104" s="377"/>
      <c r="BK104" s="377"/>
      <c r="BL104" s="377"/>
      <c r="BM104" s="377"/>
      <c r="BN104" s="377"/>
      <c r="BO104" s="377"/>
      <c r="BP104" s="377"/>
      <c r="BQ104" s="408" t="s">
        <v>475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476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6"/>
      <c r="AU108" s="382" t="s">
        <v>203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6"/>
    </row>
    <row r="109" spans="1:131" s="365" customFormat="1" ht="26.25" customHeight="1">
      <c r="A109" s="383" t="s">
        <v>479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73"/>
      <c r="AA109" s="484" t="s">
        <v>480</v>
      </c>
      <c r="AB109" s="406"/>
      <c r="AC109" s="406"/>
      <c r="AD109" s="406"/>
      <c r="AE109" s="473"/>
      <c r="AF109" s="484" t="s">
        <v>481</v>
      </c>
      <c r="AG109" s="406"/>
      <c r="AH109" s="406"/>
      <c r="AI109" s="406"/>
      <c r="AJ109" s="473"/>
      <c r="AK109" s="484" t="s">
        <v>394</v>
      </c>
      <c r="AL109" s="406"/>
      <c r="AM109" s="406"/>
      <c r="AN109" s="406"/>
      <c r="AO109" s="473"/>
      <c r="AP109" s="484" t="s">
        <v>482</v>
      </c>
      <c r="AQ109" s="406"/>
      <c r="AR109" s="406"/>
      <c r="AS109" s="406"/>
      <c r="AT109" s="557"/>
      <c r="AU109" s="383" t="s">
        <v>479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73"/>
      <c r="BQ109" s="484" t="s">
        <v>480</v>
      </c>
      <c r="BR109" s="406"/>
      <c r="BS109" s="406"/>
      <c r="BT109" s="406"/>
      <c r="BU109" s="473"/>
      <c r="BV109" s="484" t="s">
        <v>481</v>
      </c>
      <c r="BW109" s="406"/>
      <c r="BX109" s="406"/>
      <c r="BY109" s="406"/>
      <c r="BZ109" s="473"/>
      <c r="CA109" s="484" t="s">
        <v>394</v>
      </c>
      <c r="CB109" s="406"/>
      <c r="CC109" s="406"/>
      <c r="CD109" s="406"/>
      <c r="CE109" s="473"/>
      <c r="CF109" s="657" t="s">
        <v>482</v>
      </c>
      <c r="CG109" s="657"/>
      <c r="CH109" s="657"/>
      <c r="CI109" s="657"/>
      <c r="CJ109" s="657"/>
      <c r="CK109" s="484" t="s">
        <v>98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73"/>
      <c r="DG109" s="484" t="s">
        <v>480</v>
      </c>
      <c r="DH109" s="406"/>
      <c r="DI109" s="406"/>
      <c r="DJ109" s="406"/>
      <c r="DK109" s="473"/>
      <c r="DL109" s="484" t="s">
        <v>481</v>
      </c>
      <c r="DM109" s="406"/>
      <c r="DN109" s="406"/>
      <c r="DO109" s="406"/>
      <c r="DP109" s="473"/>
      <c r="DQ109" s="484" t="s">
        <v>394</v>
      </c>
      <c r="DR109" s="406"/>
      <c r="DS109" s="406"/>
      <c r="DT109" s="406"/>
      <c r="DU109" s="473"/>
      <c r="DV109" s="484" t="s">
        <v>482</v>
      </c>
      <c r="DW109" s="406"/>
      <c r="DX109" s="406"/>
      <c r="DY109" s="406"/>
      <c r="DZ109" s="557"/>
    </row>
    <row r="110" spans="1:131" s="365" customFormat="1" ht="26.25" customHeight="1">
      <c r="A110" s="384" t="s">
        <v>329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4"/>
      <c r="AA110" s="485">
        <v>5366277</v>
      </c>
      <c r="AB110" s="491"/>
      <c r="AC110" s="491"/>
      <c r="AD110" s="491"/>
      <c r="AE110" s="501"/>
      <c r="AF110" s="517">
        <v>5176625</v>
      </c>
      <c r="AG110" s="491"/>
      <c r="AH110" s="491"/>
      <c r="AI110" s="491"/>
      <c r="AJ110" s="501"/>
      <c r="AK110" s="517">
        <v>5257956</v>
      </c>
      <c r="AL110" s="491"/>
      <c r="AM110" s="491"/>
      <c r="AN110" s="491"/>
      <c r="AO110" s="501"/>
      <c r="AP110" s="540">
        <v>34.6</v>
      </c>
      <c r="AQ110" s="548"/>
      <c r="AR110" s="548"/>
      <c r="AS110" s="548"/>
      <c r="AT110" s="558"/>
      <c r="AU110" s="570" t="s">
        <v>121</v>
      </c>
      <c r="AV110" s="579"/>
      <c r="AW110" s="579"/>
      <c r="AX110" s="579"/>
      <c r="AY110" s="579"/>
      <c r="AZ110" s="424" t="s">
        <v>483</v>
      </c>
      <c r="BA110" s="407"/>
      <c r="BB110" s="407"/>
      <c r="BC110" s="407"/>
      <c r="BD110" s="407"/>
      <c r="BE110" s="407"/>
      <c r="BF110" s="407"/>
      <c r="BG110" s="407"/>
      <c r="BH110" s="407"/>
      <c r="BI110" s="407"/>
      <c r="BJ110" s="407"/>
      <c r="BK110" s="407"/>
      <c r="BL110" s="407"/>
      <c r="BM110" s="407"/>
      <c r="BN110" s="407"/>
      <c r="BO110" s="407"/>
      <c r="BP110" s="474"/>
      <c r="BQ110" s="634">
        <v>49270628</v>
      </c>
      <c r="BR110" s="642"/>
      <c r="BS110" s="642"/>
      <c r="BT110" s="642"/>
      <c r="BU110" s="642"/>
      <c r="BV110" s="642">
        <v>46725598</v>
      </c>
      <c r="BW110" s="642"/>
      <c r="BX110" s="642"/>
      <c r="BY110" s="642"/>
      <c r="BZ110" s="642"/>
      <c r="CA110" s="642">
        <v>44812942</v>
      </c>
      <c r="CB110" s="642"/>
      <c r="CC110" s="642"/>
      <c r="CD110" s="642"/>
      <c r="CE110" s="642"/>
      <c r="CF110" s="658">
        <v>294.5</v>
      </c>
      <c r="CG110" s="662"/>
      <c r="CH110" s="662"/>
      <c r="CI110" s="662"/>
      <c r="CJ110" s="662"/>
      <c r="CK110" s="672" t="s">
        <v>389</v>
      </c>
      <c r="CL110" s="412"/>
      <c r="CM110" s="424" t="s">
        <v>65</v>
      </c>
      <c r="CN110" s="407"/>
      <c r="CO110" s="407"/>
      <c r="CP110" s="407"/>
      <c r="CQ110" s="407"/>
      <c r="CR110" s="407"/>
      <c r="CS110" s="407"/>
      <c r="CT110" s="407"/>
      <c r="CU110" s="407"/>
      <c r="CV110" s="407"/>
      <c r="CW110" s="407"/>
      <c r="CX110" s="407"/>
      <c r="CY110" s="407"/>
      <c r="CZ110" s="407"/>
      <c r="DA110" s="407"/>
      <c r="DB110" s="407"/>
      <c r="DC110" s="407"/>
      <c r="DD110" s="407"/>
      <c r="DE110" s="407"/>
      <c r="DF110" s="474"/>
      <c r="DG110" s="634" t="s">
        <v>202</v>
      </c>
      <c r="DH110" s="642"/>
      <c r="DI110" s="642"/>
      <c r="DJ110" s="642"/>
      <c r="DK110" s="642"/>
      <c r="DL110" s="642" t="s">
        <v>202</v>
      </c>
      <c r="DM110" s="642"/>
      <c r="DN110" s="642"/>
      <c r="DO110" s="642"/>
      <c r="DP110" s="642"/>
      <c r="DQ110" s="642" t="s">
        <v>202</v>
      </c>
      <c r="DR110" s="642"/>
      <c r="DS110" s="642"/>
      <c r="DT110" s="642"/>
      <c r="DU110" s="642"/>
      <c r="DV110" s="712" t="s">
        <v>202</v>
      </c>
      <c r="DW110" s="712"/>
      <c r="DX110" s="712"/>
      <c r="DY110" s="712"/>
      <c r="DZ110" s="721"/>
    </row>
    <row r="111" spans="1:131" s="365" customFormat="1" ht="26.25" customHeight="1">
      <c r="A111" s="385" t="s">
        <v>461</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5"/>
      <c r="AA111" s="486" t="s">
        <v>202</v>
      </c>
      <c r="AB111" s="447"/>
      <c r="AC111" s="447"/>
      <c r="AD111" s="447"/>
      <c r="AE111" s="502"/>
      <c r="AF111" s="518" t="s">
        <v>202</v>
      </c>
      <c r="AG111" s="447"/>
      <c r="AH111" s="447"/>
      <c r="AI111" s="447"/>
      <c r="AJ111" s="502"/>
      <c r="AK111" s="518" t="s">
        <v>202</v>
      </c>
      <c r="AL111" s="447"/>
      <c r="AM111" s="447"/>
      <c r="AN111" s="447"/>
      <c r="AO111" s="502"/>
      <c r="AP111" s="541" t="s">
        <v>202</v>
      </c>
      <c r="AQ111" s="549"/>
      <c r="AR111" s="549"/>
      <c r="AS111" s="549"/>
      <c r="AT111" s="559"/>
      <c r="AU111" s="571"/>
      <c r="AV111" s="580"/>
      <c r="AW111" s="580"/>
      <c r="AX111" s="580"/>
      <c r="AY111" s="580"/>
      <c r="AZ111" s="425" t="s">
        <v>484</v>
      </c>
      <c r="BA111" s="378"/>
      <c r="BB111" s="378"/>
      <c r="BC111" s="378"/>
      <c r="BD111" s="378"/>
      <c r="BE111" s="378"/>
      <c r="BF111" s="378"/>
      <c r="BG111" s="378"/>
      <c r="BH111" s="378"/>
      <c r="BI111" s="378"/>
      <c r="BJ111" s="378"/>
      <c r="BK111" s="378"/>
      <c r="BL111" s="378"/>
      <c r="BM111" s="378"/>
      <c r="BN111" s="378"/>
      <c r="BO111" s="378"/>
      <c r="BP111" s="476"/>
      <c r="BQ111" s="635" t="s">
        <v>202</v>
      </c>
      <c r="BR111" s="643"/>
      <c r="BS111" s="643"/>
      <c r="BT111" s="643"/>
      <c r="BU111" s="643"/>
      <c r="BV111" s="643" t="s">
        <v>202</v>
      </c>
      <c r="BW111" s="643"/>
      <c r="BX111" s="643"/>
      <c r="BY111" s="643"/>
      <c r="BZ111" s="643"/>
      <c r="CA111" s="643" t="s">
        <v>202</v>
      </c>
      <c r="CB111" s="643"/>
      <c r="CC111" s="643"/>
      <c r="CD111" s="643"/>
      <c r="CE111" s="643"/>
      <c r="CF111" s="659" t="s">
        <v>202</v>
      </c>
      <c r="CG111" s="663"/>
      <c r="CH111" s="663"/>
      <c r="CI111" s="663"/>
      <c r="CJ111" s="663"/>
      <c r="CK111" s="673"/>
      <c r="CL111" s="413"/>
      <c r="CM111" s="425" t="s">
        <v>138</v>
      </c>
      <c r="CN111" s="378"/>
      <c r="CO111" s="378"/>
      <c r="CP111" s="378"/>
      <c r="CQ111" s="378"/>
      <c r="CR111" s="378"/>
      <c r="CS111" s="378"/>
      <c r="CT111" s="378"/>
      <c r="CU111" s="378"/>
      <c r="CV111" s="378"/>
      <c r="CW111" s="378"/>
      <c r="CX111" s="378"/>
      <c r="CY111" s="378"/>
      <c r="CZ111" s="378"/>
      <c r="DA111" s="378"/>
      <c r="DB111" s="378"/>
      <c r="DC111" s="378"/>
      <c r="DD111" s="378"/>
      <c r="DE111" s="378"/>
      <c r="DF111" s="476"/>
      <c r="DG111" s="635" t="s">
        <v>202</v>
      </c>
      <c r="DH111" s="643"/>
      <c r="DI111" s="643"/>
      <c r="DJ111" s="643"/>
      <c r="DK111" s="643"/>
      <c r="DL111" s="643" t="s">
        <v>202</v>
      </c>
      <c r="DM111" s="643"/>
      <c r="DN111" s="643"/>
      <c r="DO111" s="643"/>
      <c r="DP111" s="643"/>
      <c r="DQ111" s="643" t="s">
        <v>202</v>
      </c>
      <c r="DR111" s="643"/>
      <c r="DS111" s="643"/>
      <c r="DT111" s="643"/>
      <c r="DU111" s="643"/>
      <c r="DV111" s="713" t="s">
        <v>202</v>
      </c>
      <c r="DW111" s="713"/>
      <c r="DX111" s="713"/>
      <c r="DY111" s="713"/>
      <c r="DZ111" s="722"/>
    </row>
    <row r="112" spans="1:131" s="365" customFormat="1" ht="26.25" customHeight="1">
      <c r="A112" s="386" t="s">
        <v>153</v>
      </c>
      <c r="B112" s="409"/>
      <c r="C112" s="378" t="s">
        <v>486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6"/>
      <c r="AA112" s="486" t="s">
        <v>202</v>
      </c>
      <c r="AB112" s="447"/>
      <c r="AC112" s="447"/>
      <c r="AD112" s="447"/>
      <c r="AE112" s="502"/>
      <c r="AF112" s="518" t="s">
        <v>202</v>
      </c>
      <c r="AG112" s="447"/>
      <c r="AH112" s="447"/>
      <c r="AI112" s="447"/>
      <c r="AJ112" s="502"/>
      <c r="AK112" s="518" t="s">
        <v>202</v>
      </c>
      <c r="AL112" s="447"/>
      <c r="AM112" s="447"/>
      <c r="AN112" s="447"/>
      <c r="AO112" s="502"/>
      <c r="AP112" s="541" t="s">
        <v>202</v>
      </c>
      <c r="AQ112" s="549"/>
      <c r="AR112" s="549"/>
      <c r="AS112" s="549"/>
      <c r="AT112" s="559"/>
      <c r="AU112" s="571"/>
      <c r="AV112" s="580"/>
      <c r="AW112" s="580"/>
      <c r="AX112" s="580"/>
      <c r="AY112" s="580"/>
      <c r="AZ112" s="425" t="s">
        <v>266</v>
      </c>
      <c r="BA112" s="378"/>
      <c r="BB112" s="378"/>
      <c r="BC112" s="378"/>
      <c r="BD112" s="378"/>
      <c r="BE112" s="378"/>
      <c r="BF112" s="378"/>
      <c r="BG112" s="378"/>
      <c r="BH112" s="378"/>
      <c r="BI112" s="378"/>
      <c r="BJ112" s="378"/>
      <c r="BK112" s="378"/>
      <c r="BL112" s="378"/>
      <c r="BM112" s="378"/>
      <c r="BN112" s="378"/>
      <c r="BO112" s="378"/>
      <c r="BP112" s="476"/>
      <c r="BQ112" s="635">
        <v>2507228</v>
      </c>
      <c r="BR112" s="643"/>
      <c r="BS112" s="643"/>
      <c r="BT112" s="643"/>
      <c r="BU112" s="643"/>
      <c r="BV112" s="643">
        <v>2223491</v>
      </c>
      <c r="BW112" s="643"/>
      <c r="BX112" s="643"/>
      <c r="BY112" s="643"/>
      <c r="BZ112" s="643"/>
      <c r="CA112" s="643">
        <v>2010625</v>
      </c>
      <c r="CB112" s="643"/>
      <c r="CC112" s="643"/>
      <c r="CD112" s="643"/>
      <c r="CE112" s="643"/>
      <c r="CF112" s="659">
        <v>13.2</v>
      </c>
      <c r="CG112" s="663"/>
      <c r="CH112" s="663"/>
      <c r="CI112" s="663"/>
      <c r="CJ112" s="663"/>
      <c r="CK112" s="673"/>
      <c r="CL112" s="413"/>
      <c r="CM112" s="425" t="s">
        <v>398</v>
      </c>
      <c r="CN112" s="378"/>
      <c r="CO112" s="378"/>
      <c r="CP112" s="378"/>
      <c r="CQ112" s="378"/>
      <c r="CR112" s="378"/>
      <c r="CS112" s="378"/>
      <c r="CT112" s="378"/>
      <c r="CU112" s="378"/>
      <c r="CV112" s="378"/>
      <c r="CW112" s="378"/>
      <c r="CX112" s="378"/>
      <c r="CY112" s="378"/>
      <c r="CZ112" s="378"/>
      <c r="DA112" s="378"/>
      <c r="DB112" s="378"/>
      <c r="DC112" s="378"/>
      <c r="DD112" s="378"/>
      <c r="DE112" s="378"/>
      <c r="DF112" s="476"/>
      <c r="DG112" s="635" t="s">
        <v>202</v>
      </c>
      <c r="DH112" s="643"/>
      <c r="DI112" s="643"/>
      <c r="DJ112" s="643"/>
      <c r="DK112" s="643"/>
      <c r="DL112" s="643" t="s">
        <v>202</v>
      </c>
      <c r="DM112" s="643"/>
      <c r="DN112" s="643"/>
      <c r="DO112" s="643"/>
      <c r="DP112" s="643"/>
      <c r="DQ112" s="643" t="s">
        <v>202</v>
      </c>
      <c r="DR112" s="643"/>
      <c r="DS112" s="643"/>
      <c r="DT112" s="643"/>
      <c r="DU112" s="643"/>
      <c r="DV112" s="713" t="s">
        <v>202</v>
      </c>
      <c r="DW112" s="713"/>
      <c r="DX112" s="713"/>
      <c r="DY112" s="713"/>
      <c r="DZ112" s="722"/>
    </row>
    <row r="113" spans="1:130" s="365" customFormat="1" ht="26.25" customHeight="1">
      <c r="A113" s="387"/>
      <c r="B113" s="410"/>
      <c r="C113" s="378" t="s">
        <v>487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6"/>
      <c r="AA113" s="486">
        <v>282348</v>
      </c>
      <c r="AB113" s="447"/>
      <c r="AC113" s="447"/>
      <c r="AD113" s="447"/>
      <c r="AE113" s="502"/>
      <c r="AF113" s="518">
        <v>292072</v>
      </c>
      <c r="AG113" s="447"/>
      <c r="AH113" s="447"/>
      <c r="AI113" s="447"/>
      <c r="AJ113" s="502"/>
      <c r="AK113" s="518">
        <v>286603</v>
      </c>
      <c r="AL113" s="447"/>
      <c r="AM113" s="447"/>
      <c r="AN113" s="447"/>
      <c r="AO113" s="502"/>
      <c r="AP113" s="541">
        <v>1.9</v>
      </c>
      <c r="AQ113" s="549"/>
      <c r="AR113" s="549"/>
      <c r="AS113" s="549"/>
      <c r="AT113" s="559"/>
      <c r="AU113" s="571"/>
      <c r="AV113" s="580"/>
      <c r="AW113" s="580"/>
      <c r="AX113" s="580"/>
      <c r="AY113" s="580"/>
      <c r="AZ113" s="425" t="s">
        <v>206</v>
      </c>
      <c r="BA113" s="378"/>
      <c r="BB113" s="378"/>
      <c r="BC113" s="378"/>
      <c r="BD113" s="378"/>
      <c r="BE113" s="378"/>
      <c r="BF113" s="378"/>
      <c r="BG113" s="378"/>
      <c r="BH113" s="378"/>
      <c r="BI113" s="378"/>
      <c r="BJ113" s="378"/>
      <c r="BK113" s="378"/>
      <c r="BL113" s="378"/>
      <c r="BM113" s="378"/>
      <c r="BN113" s="378"/>
      <c r="BO113" s="378"/>
      <c r="BP113" s="476"/>
      <c r="BQ113" s="635">
        <v>350558</v>
      </c>
      <c r="BR113" s="643"/>
      <c r="BS113" s="643"/>
      <c r="BT113" s="643"/>
      <c r="BU113" s="643"/>
      <c r="BV113" s="643">
        <v>308847</v>
      </c>
      <c r="BW113" s="643"/>
      <c r="BX113" s="643"/>
      <c r="BY113" s="643"/>
      <c r="BZ113" s="643"/>
      <c r="CA113" s="643">
        <v>263148</v>
      </c>
      <c r="CB113" s="643"/>
      <c r="CC113" s="643"/>
      <c r="CD113" s="643"/>
      <c r="CE113" s="643"/>
      <c r="CF113" s="659">
        <v>1.7</v>
      </c>
      <c r="CG113" s="663"/>
      <c r="CH113" s="663"/>
      <c r="CI113" s="663"/>
      <c r="CJ113" s="663"/>
      <c r="CK113" s="673"/>
      <c r="CL113" s="413"/>
      <c r="CM113" s="425" t="s">
        <v>408</v>
      </c>
      <c r="CN113" s="378"/>
      <c r="CO113" s="378"/>
      <c r="CP113" s="378"/>
      <c r="CQ113" s="378"/>
      <c r="CR113" s="378"/>
      <c r="CS113" s="378"/>
      <c r="CT113" s="378"/>
      <c r="CU113" s="378"/>
      <c r="CV113" s="378"/>
      <c r="CW113" s="378"/>
      <c r="CX113" s="378"/>
      <c r="CY113" s="378"/>
      <c r="CZ113" s="378"/>
      <c r="DA113" s="378"/>
      <c r="DB113" s="378"/>
      <c r="DC113" s="378"/>
      <c r="DD113" s="378"/>
      <c r="DE113" s="378"/>
      <c r="DF113" s="476"/>
      <c r="DG113" s="486" t="s">
        <v>202</v>
      </c>
      <c r="DH113" s="447"/>
      <c r="DI113" s="447"/>
      <c r="DJ113" s="447"/>
      <c r="DK113" s="502"/>
      <c r="DL113" s="518" t="s">
        <v>202</v>
      </c>
      <c r="DM113" s="447"/>
      <c r="DN113" s="447"/>
      <c r="DO113" s="447"/>
      <c r="DP113" s="502"/>
      <c r="DQ113" s="518" t="s">
        <v>202</v>
      </c>
      <c r="DR113" s="447"/>
      <c r="DS113" s="447"/>
      <c r="DT113" s="447"/>
      <c r="DU113" s="502"/>
      <c r="DV113" s="541" t="s">
        <v>202</v>
      </c>
      <c r="DW113" s="549"/>
      <c r="DX113" s="549"/>
      <c r="DY113" s="549"/>
      <c r="DZ113" s="559"/>
    </row>
    <row r="114" spans="1:130" s="365" customFormat="1" ht="26.25" customHeight="1">
      <c r="A114" s="387"/>
      <c r="B114" s="410"/>
      <c r="C114" s="378" t="s">
        <v>489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6"/>
      <c r="AA114" s="486">
        <v>47010</v>
      </c>
      <c r="AB114" s="447"/>
      <c r="AC114" s="447"/>
      <c r="AD114" s="447"/>
      <c r="AE114" s="502"/>
      <c r="AF114" s="518">
        <v>40396</v>
      </c>
      <c r="AG114" s="447"/>
      <c r="AH114" s="447"/>
      <c r="AI114" s="447"/>
      <c r="AJ114" s="502"/>
      <c r="AK114" s="518">
        <v>50242</v>
      </c>
      <c r="AL114" s="447"/>
      <c r="AM114" s="447"/>
      <c r="AN114" s="447"/>
      <c r="AO114" s="502"/>
      <c r="AP114" s="541">
        <v>0.3</v>
      </c>
      <c r="AQ114" s="549"/>
      <c r="AR114" s="549"/>
      <c r="AS114" s="549"/>
      <c r="AT114" s="559"/>
      <c r="AU114" s="571"/>
      <c r="AV114" s="580"/>
      <c r="AW114" s="580"/>
      <c r="AX114" s="580"/>
      <c r="AY114" s="580"/>
      <c r="AZ114" s="425" t="s">
        <v>490</v>
      </c>
      <c r="BA114" s="378"/>
      <c r="BB114" s="378"/>
      <c r="BC114" s="378"/>
      <c r="BD114" s="378"/>
      <c r="BE114" s="378"/>
      <c r="BF114" s="378"/>
      <c r="BG114" s="378"/>
      <c r="BH114" s="378"/>
      <c r="BI114" s="378"/>
      <c r="BJ114" s="378"/>
      <c r="BK114" s="378"/>
      <c r="BL114" s="378"/>
      <c r="BM114" s="378"/>
      <c r="BN114" s="378"/>
      <c r="BO114" s="378"/>
      <c r="BP114" s="476"/>
      <c r="BQ114" s="635">
        <v>2300037</v>
      </c>
      <c r="BR114" s="643"/>
      <c r="BS114" s="643"/>
      <c r="BT114" s="643"/>
      <c r="BU114" s="643"/>
      <c r="BV114" s="643">
        <v>2344613</v>
      </c>
      <c r="BW114" s="643"/>
      <c r="BX114" s="643"/>
      <c r="BY114" s="643"/>
      <c r="BZ114" s="643"/>
      <c r="CA114" s="643">
        <v>2528182</v>
      </c>
      <c r="CB114" s="643"/>
      <c r="CC114" s="643"/>
      <c r="CD114" s="643"/>
      <c r="CE114" s="643"/>
      <c r="CF114" s="659">
        <v>16.600000000000001</v>
      </c>
      <c r="CG114" s="663"/>
      <c r="CH114" s="663"/>
      <c r="CI114" s="663"/>
      <c r="CJ114" s="663"/>
      <c r="CK114" s="673"/>
      <c r="CL114" s="413"/>
      <c r="CM114" s="425" t="s">
        <v>150</v>
      </c>
      <c r="CN114" s="378"/>
      <c r="CO114" s="378"/>
      <c r="CP114" s="378"/>
      <c r="CQ114" s="378"/>
      <c r="CR114" s="378"/>
      <c r="CS114" s="378"/>
      <c r="CT114" s="378"/>
      <c r="CU114" s="378"/>
      <c r="CV114" s="378"/>
      <c r="CW114" s="378"/>
      <c r="CX114" s="378"/>
      <c r="CY114" s="378"/>
      <c r="CZ114" s="378"/>
      <c r="DA114" s="378"/>
      <c r="DB114" s="378"/>
      <c r="DC114" s="378"/>
      <c r="DD114" s="378"/>
      <c r="DE114" s="378"/>
      <c r="DF114" s="476"/>
      <c r="DG114" s="486" t="s">
        <v>202</v>
      </c>
      <c r="DH114" s="447"/>
      <c r="DI114" s="447"/>
      <c r="DJ114" s="447"/>
      <c r="DK114" s="502"/>
      <c r="DL114" s="518" t="s">
        <v>202</v>
      </c>
      <c r="DM114" s="447"/>
      <c r="DN114" s="447"/>
      <c r="DO114" s="447"/>
      <c r="DP114" s="502"/>
      <c r="DQ114" s="518" t="s">
        <v>202</v>
      </c>
      <c r="DR114" s="447"/>
      <c r="DS114" s="447"/>
      <c r="DT114" s="447"/>
      <c r="DU114" s="502"/>
      <c r="DV114" s="541" t="s">
        <v>202</v>
      </c>
      <c r="DW114" s="549"/>
      <c r="DX114" s="549"/>
      <c r="DY114" s="549"/>
      <c r="DZ114" s="559"/>
    </row>
    <row r="115" spans="1:130" s="365" customFormat="1" ht="26.25" customHeight="1">
      <c r="A115" s="387"/>
      <c r="B115" s="410"/>
      <c r="C115" s="378" t="s">
        <v>377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6"/>
      <c r="AA115" s="486">
        <v>19305</v>
      </c>
      <c r="AB115" s="447"/>
      <c r="AC115" s="447"/>
      <c r="AD115" s="447"/>
      <c r="AE115" s="502"/>
      <c r="AF115" s="518">
        <v>67807</v>
      </c>
      <c r="AG115" s="447"/>
      <c r="AH115" s="447"/>
      <c r="AI115" s="447"/>
      <c r="AJ115" s="502"/>
      <c r="AK115" s="518">
        <v>82007</v>
      </c>
      <c r="AL115" s="447"/>
      <c r="AM115" s="447"/>
      <c r="AN115" s="447"/>
      <c r="AO115" s="502"/>
      <c r="AP115" s="541">
        <v>0.5</v>
      </c>
      <c r="AQ115" s="549"/>
      <c r="AR115" s="549"/>
      <c r="AS115" s="549"/>
      <c r="AT115" s="559"/>
      <c r="AU115" s="571"/>
      <c r="AV115" s="580"/>
      <c r="AW115" s="580"/>
      <c r="AX115" s="580"/>
      <c r="AY115" s="580"/>
      <c r="AZ115" s="425" t="s">
        <v>348</v>
      </c>
      <c r="BA115" s="378"/>
      <c r="BB115" s="378"/>
      <c r="BC115" s="378"/>
      <c r="BD115" s="378"/>
      <c r="BE115" s="378"/>
      <c r="BF115" s="378"/>
      <c r="BG115" s="378"/>
      <c r="BH115" s="378"/>
      <c r="BI115" s="378"/>
      <c r="BJ115" s="378"/>
      <c r="BK115" s="378"/>
      <c r="BL115" s="378"/>
      <c r="BM115" s="378"/>
      <c r="BN115" s="378"/>
      <c r="BO115" s="378"/>
      <c r="BP115" s="476"/>
      <c r="BQ115" s="635">
        <v>7192</v>
      </c>
      <c r="BR115" s="643"/>
      <c r="BS115" s="643"/>
      <c r="BT115" s="643"/>
      <c r="BU115" s="643"/>
      <c r="BV115" s="643">
        <v>9295</v>
      </c>
      <c r="BW115" s="643"/>
      <c r="BX115" s="643"/>
      <c r="BY115" s="643"/>
      <c r="BZ115" s="643"/>
      <c r="CA115" s="643">
        <v>6809</v>
      </c>
      <c r="CB115" s="643"/>
      <c r="CC115" s="643"/>
      <c r="CD115" s="643"/>
      <c r="CE115" s="643"/>
      <c r="CF115" s="659">
        <v>0</v>
      </c>
      <c r="CG115" s="663"/>
      <c r="CH115" s="663"/>
      <c r="CI115" s="663"/>
      <c r="CJ115" s="663"/>
      <c r="CK115" s="673"/>
      <c r="CL115" s="413"/>
      <c r="CM115" s="425" t="s">
        <v>33</v>
      </c>
      <c r="CN115" s="378"/>
      <c r="CO115" s="378"/>
      <c r="CP115" s="378"/>
      <c r="CQ115" s="378"/>
      <c r="CR115" s="378"/>
      <c r="CS115" s="378"/>
      <c r="CT115" s="378"/>
      <c r="CU115" s="378"/>
      <c r="CV115" s="378"/>
      <c r="CW115" s="378"/>
      <c r="CX115" s="378"/>
      <c r="CY115" s="378"/>
      <c r="CZ115" s="378"/>
      <c r="DA115" s="378"/>
      <c r="DB115" s="378"/>
      <c r="DC115" s="378"/>
      <c r="DD115" s="378"/>
      <c r="DE115" s="378"/>
      <c r="DF115" s="476"/>
      <c r="DG115" s="486" t="s">
        <v>202</v>
      </c>
      <c r="DH115" s="447"/>
      <c r="DI115" s="447"/>
      <c r="DJ115" s="447"/>
      <c r="DK115" s="502"/>
      <c r="DL115" s="518" t="s">
        <v>202</v>
      </c>
      <c r="DM115" s="447"/>
      <c r="DN115" s="447"/>
      <c r="DO115" s="447"/>
      <c r="DP115" s="502"/>
      <c r="DQ115" s="518" t="s">
        <v>202</v>
      </c>
      <c r="DR115" s="447"/>
      <c r="DS115" s="447"/>
      <c r="DT115" s="447"/>
      <c r="DU115" s="502"/>
      <c r="DV115" s="541" t="s">
        <v>202</v>
      </c>
      <c r="DW115" s="549"/>
      <c r="DX115" s="549"/>
      <c r="DY115" s="549"/>
      <c r="DZ115" s="559"/>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7"/>
      <c r="AA116" s="486" t="s">
        <v>202</v>
      </c>
      <c r="AB116" s="447"/>
      <c r="AC116" s="447"/>
      <c r="AD116" s="447"/>
      <c r="AE116" s="502"/>
      <c r="AF116" s="518" t="s">
        <v>202</v>
      </c>
      <c r="AG116" s="447"/>
      <c r="AH116" s="447"/>
      <c r="AI116" s="447"/>
      <c r="AJ116" s="502"/>
      <c r="AK116" s="518" t="s">
        <v>202</v>
      </c>
      <c r="AL116" s="447"/>
      <c r="AM116" s="447"/>
      <c r="AN116" s="447"/>
      <c r="AO116" s="502"/>
      <c r="AP116" s="541" t="s">
        <v>202</v>
      </c>
      <c r="AQ116" s="549"/>
      <c r="AR116" s="549"/>
      <c r="AS116" s="549"/>
      <c r="AT116" s="559"/>
      <c r="AU116" s="571"/>
      <c r="AV116" s="580"/>
      <c r="AW116" s="580"/>
      <c r="AX116" s="580"/>
      <c r="AY116" s="580"/>
      <c r="AZ116" s="604" t="s">
        <v>224</v>
      </c>
      <c r="BA116" s="607"/>
      <c r="BB116" s="607"/>
      <c r="BC116" s="607"/>
      <c r="BD116" s="607"/>
      <c r="BE116" s="607"/>
      <c r="BF116" s="607"/>
      <c r="BG116" s="607"/>
      <c r="BH116" s="607"/>
      <c r="BI116" s="607"/>
      <c r="BJ116" s="607"/>
      <c r="BK116" s="607"/>
      <c r="BL116" s="607"/>
      <c r="BM116" s="607"/>
      <c r="BN116" s="607"/>
      <c r="BO116" s="607"/>
      <c r="BP116" s="630"/>
      <c r="BQ116" s="635" t="s">
        <v>202</v>
      </c>
      <c r="BR116" s="643"/>
      <c r="BS116" s="643"/>
      <c r="BT116" s="643"/>
      <c r="BU116" s="643"/>
      <c r="BV116" s="643" t="s">
        <v>202</v>
      </c>
      <c r="BW116" s="643"/>
      <c r="BX116" s="643"/>
      <c r="BY116" s="643"/>
      <c r="BZ116" s="643"/>
      <c r="CA116" s="643" t="s">
        <v>202</v>
      </c>
      <c r="CB116" s="643"/>
      <c r="CC116" s="643"/>
      <c r="CD116" s="643"/>
      <c r="CE116" s="643"/>
      <c r="CF116" s="659" t="s">
        <v>202</v>
      </c>
      <c r="CG116" s="663"/>
      <c r="CH116" s="663"/>
      <c r="CI116" s="663"/>
      <c r="CJ116" s="663"/>
      <c r="CK116" s="673"/>
      <c r="CL116" s="413"/>
      <c r="CM116" s="425" t="s">
        <v>11</v>
      </c>
      <c r="CN116" s="378"/>
      <c r="CO116" s="378"/>
      <c r="CP116" s="378"/>
      <c r="CQ116" s="378"/>
      <c r="CR116" s="378"/>
      <c r="CS116" s="378"/>
      <c r="CT116" s="378"/>
      <c r="CU116" s="378"/>
      <c r="CV116" s="378"/>
      <c r="CW116" s="378"/>
      <c r="CX116" s="378"/>
      <c r="CY116" s="378"/>
      <c r="CZ116" s="378"/>
      <c r="DA116" s="378"/>
      <c r="DB116" s="378"/>
      <c r="DC116" s="378"/>
      <c r="DD116" s="378"/>
      <c r="DE116" s="378"/>
      <c r="DF116" s="476"/>
      <c r="DG116" s="486" t="s">
        <v>202</v>
      </c>
      <c r="DH116" s="447"/>
      <c r="DI116" s="447"/>
      <c r="DJ116" s="447"/>
      <c r="DK116" s="502"/>
      <c r="DL116" s="518" t="s">
        <v>202</v>
      </c>
      <c r="DM116" s="447"/>
      <c r="DN116" s="447"/>
      <c r="DO116" s="447"/>
      <c r="DP116" s="502"/>
      <c r="DQ116" s="518" t="s">
        <v>202</v>
      </c>
      <c r="DR116" s="447"/>
      <c r="DS116" s="447"/>
      <c r="DT116" s="447"/>
      <c r="DU116" s="502"/>
      <c r="DV116" s="541" t="s">
        <v>202</v>
      </c>
      <c r="DW116" s="549"/>
      <c r="DX116" s="549"/>
      <c r="DY116" s="549"/>
      <c r="DZ116" s="559"/>
    </row>
    <row r="117" spans="1:130" s="365" customFormat="1" ht="26.25" customHeight="1">
      <c r="A117" s="383" t="s">
        <v>271</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72" t="s">
        <v>324</v>
      </c>
      <c r="Z117" s="473"/>
      <c r="AA117" s="487">
        <v>5714940</v>
      </c>
      <c r="AB117" s="492"/>
      <c r="AC117" s="492"/>
      <c r="AD117" s="492"/>
      <c r="AE117" s="503"/>
      <c r="AF117" s="519">
        <v>5576900</v>
      </c>
      <c r="AG117" s="492"/>
      <c r="AH117" s="492"/>
      <c r="AI117" s="492"/>
      <c r="AJ117" s="503"/>
      <c r="AK117" s="519">
        <v>5676808</v>
      </c>
      <c r="AL117" s="492"/>
      <c r="AM117" s="492"/>
      <c r="AN117" s="492"/>
      <c r="AO117" s="503"/>
      <c r="AP117" s="542"/>
      <c r="AQ117" s="550"/>
      <c r="AR117" s="550"/>
      <c r="AS117" s="550"/>
      <c r="AT117" s="560"/>
      <c r="AU117" s="571"/>
      <c r="AV117" s="580"/>
      <c r="AW117" s="580"/>
      <c r="AX117" s="580"/>
      <c r="AY117" s="580"/>
      <c r="AZ117" s="426" t="s">
        <v>363</v>
      </c>
      <c r="BA117" s="428"/>
      <c r="BB117" s="428"/>
      <c r="BC117" s="428"/>
      <c r="BD117" s="428"/>
      <c r="BE117" s="428"/>
      <c r="BF117" s="428"/>
      <c r="BG117" s="428"/>
      <c r="BH117" s="428"/>
      <c r="BI117" s="428"/>
      <c r="BJ117" s="428"/>
      <c r="BK117" s="428"/>
      <c r="BL117" s="428"/>
      <c r="BM117" s="428"/>
      <c r="BN117" s="428"/>
      <c r="BO117" s="428"/>
      <c r="BP117" s="478"/>
      <c r="BQ117" s="635" t="s">
        <v>202</v>
      </c>
      <c r="BR117" s="643"/>
      <c r="BS117" s="643"/>
      <c r="BT117" s="643"/>
      <c r="BU117" s="643"/>
      <c r="BV117" s="643" t="s">
        <v>202</v>
      </c>
      <c r="BW117" s="643"/>
      <c r="BX117" s="643"/>
      <c r="BY117" s="643"/>
      <c r="BZ117" s="643"/>
      <c r="CA117" s="643" t="s">
        <v>202</v>
      </c>
      <c r="CB117" s="643"/>
      <c r="CC117" s="643"/>
      <c r="CD117" s="643"/>
      <c r="CE117" s="643"/>
      <c r="CF117" s="659" t="s">
        <v>202</v>
      </c>
      <c r="CG117" s="663"/>
      <c r="CH117" s="663"/>
      <c r="CI117" s="663"/>
      <c r="CJ117" s="663"/>
      <c r="CK117" s="673"/>
      <c r="CL117" s="413"/>
      <c r="CM117" s="425" t="s">
        <v>341</v>
      </c>
      <c r="CN117" s="378"/>
      <c r="CO117" s="378"/>
      <c r="CP117" s="378"/>
      <c r="CQ117" s="378"/>
      <c r="CR117" s="378"/>
      <c r="CS117" s="378"/>
      <c r="CT117" s="378"/>
      <c r="CU117" s="378"/>
      <c r="CV117" s="378"/>
      <c r="CW117" s="378"/>
      <c r="CX117" s="378"/>
      <c r="CY117" s="378"/>
      <c r="CZ117" s="378"/>
      <c r="DA117" s="378"/>
      <c r="DB117" s="378"/>
      <c r="DC117" s="378"/>
      <c r="DD117" s="378"/>
      <c r="DE117" s="378"/>
      <c r="DF117" s="476"/>
      <c r="DG117" s="486" t="s">
        <v>202</v>
      </c>
      <c r="DH117" s="447"/>
      <c r="DI117" s="447"/>
      <c r="DJ117" s="447"/>
      <c r="DK117" s="502"/>
      <c r="DL117" s="518" t="s">
        <v>202</v>
      </c>
      <c r="DM117" s="447"/>
      <c r="DN117" s="447"/>
      <c r="DO117" s="447"/>
      <c r="DP117" s="502"/>
      <c r="DQ117" s="518" t="s">
        <v>202</v>
      </c>
      <c r="DR117" s="447"/>
      <c r="DS117" s="447"/>
      <c r="DT117" s="447"/>
      <c r="DU117" s="502"/>
      <c r="DV117" s="541" t="s">
        <v>202</v>
      </c>
      <c r="DW117" s="549"/>
      <c r="DX117" s="549"/>
      <c r="DY117" s="549"/>
      <c r="DZ117" s="559"/>
    </row>
    <row r="118" spans="1:130" s="365" customFormat="1" ht="26.25" customHeight="1">
      <c r="A118" s="383" t="s">
        <v>98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73"/>
      <c r="AA118" s="484" t="s">
        <v>480</v>
      </c>
      <c r="AB118" s="406"/>
      <c r="AC118" s="406"/>
      <c r="AD118" s="406"/>
      <c r="AE118" s="473"/>
      <c r="AF118" s="484" t="s">
        <v>481</v>
      </c>
      <c r="AG118" s="406"/>
      <c r="AH118" s="406"/>
      <c r="AI118" s="406"/>
      <c r="AJ118" s="473"/>
      <c r="AK118" s="484" t="s">
        <v>394</v>
      </c>
      <c r="AL118" s="406"/>
      <c r="AM118" s="406"/>
      <c r="AN118" s="406"/>
      <c r="AO118" s="473"/>
      <c r="AP118" s="484" t="s">
        <v>482</v>
      </c>
      <c r="AQ118" s="406"/>
      <c r="AR118" s="406"/>
      <c r="AS118" s="406"/>
      <c r="AT118" s="557"/>
      <c r="AU118" s="571"/>
      <c r="AV118" s="580"/>
      <c r="AW118" s="580"/>
      <c r="AX118" s="580"/>
      <c r="AY118" s="580"/>
      <c r="AZ118" s="427" t="s">
        <v>491</v>
      </c>
      <c r="BA118" s="423"/>
      <c r="BB118" s="423"/>
      <c r="BC118" s="423"/>
      <c r="BD118" s="423"/>
      <c r="BE118" s="423"/>
      <c r="BF118" s="423"/>
      <c r="BG118" s="423"/>
      <c r="BH118" s="423"/>
      <c r="BI118" s="423"/>
      <c r="BJ118" s="423"/>
      <c r="BK118" s="423"/>
      <c r="BL118" s="423"/>
      <c r="BM118" s="423"/>
      <c r="BN118" s="423"/>
      <c r="BO118" s="423"/>
      <c r="BP118" s="477"/>
      <c r="BQ118" s="636" t="s">
        <v>202</v>
      </c>
      <c r="BR118" s="644"/>
      <c r="BS118" s="644"/>
      <c r="BT118" s="644"/>
      <c r="BU118" s="644"/>
      <c r="BV118" s="644" t="s">
        <v>202</v>
      </c>
      <c r="BW118" s="644"/>
      <c r="BX118" s="644"/>
      <c r="BY118" s="644"/>
      <c r="BZ118" s="644"/>
      <c r="CA118" s="644" t="s">
        <v>202</v>
      </c>
      <c r="CB118" s="644"/>
      <c r="CC118" s="644"/>
      <c r="CD118" s="644"/>
      <c r="CE118" s="644"/>
      <c r="CF118" s="659" t="s">
        <v>202</v>
      </c>
      <c r="CG118" s="663"/>
      <c r="CH118" s="663"/>
      <c r="CI118" s="663"/>
      <c r="CJ118" s="663"/>
      <c r="CK118" s="673"/>
      <c r="CL118" s="413"/>
      <c r="CM118" s="425" t="s">
        <v>493</v>
      </c>
      <c r="CN118" s="378"/>
      <c r="CO118" s="378"/>
      <c r="CP118" s="378"/>
      <c r="CQ118" s="378"/>
      <c r="CR118" s="378"/>
      <c r="CS118" s="378"/>
      <c r="CT118" s="378"/>
      <c r="CU118" s="378"/>
      <c r="CV118" s="378"/>
      <c r="CW118" s="378"/>
      <c r="CX118" s="378"/>
      <c r="CY118" s="378"/>
      <c r="CZ118" s="378"/>
      <c r="DA118" s="378"/>
      <c r="DB118" s="378"/>
      <c r="DC118" s="378"/>
      <c r="DD118" s="378"/>
      <c r="DE118" s="378"/>
      <c r="DF118" s="476"/>
      <c r="DG118" s="486" t="s">
        <v>202</v>
      </c>
      <c r="DH118" s="447"/>
      <c r="DI118" s="447"/>
      <c r="DJ118" s="447"/>
      <c r="DK118" s="502"/>
      <c r="DL118" s="518" t="s">
        <v>202</v>
      </c>
      <c r="DM118" s="447"/>
      <c r="DN118" s="447"/>
      <c r="DO118" s="447"/>
      <c r="DP118" s="502"/>
      <c r="DQ118" s="518" t="s">
        <v>202</v>
      </c>
      <c r="DR118" s="447"/>
      <c r="DS118" s="447"/>
      <c r="DT118" s="447"/>
      <c r="DU118" s="502"/>
      <c r="DV118" s="541" t="s">
        <v>202</v>
      </c>
      <c r="DW118" s="549"/>
      <c r="DX118" s="549"/>
      <c r="DY118" s="549"/>
      <c r="DZ118" s="559"/>
    </row>
    <row r="119" spans="1:130" s="365" customFormat="1" ht="26.25" customHeight="1">
      <c r="A119" s="389" t="s">
        <v>389</v>
      </c>
      <c r="B119" s="412"/>
      <c r="C119" s="424" t="s">
        <v>65</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4"/>
      <c r="AA119" s="485" t="s">
        <v>202</v>
      </c>
      <c r="AB119" s="491"/>
      <c r="AC119" s="491"/>
      <c r="AD119" s="491"/>
      <c r="AE119" s="501"/>
      <c r="AF119" s="517" t="s">
        <v>202</v>
      </c>
      <c r="AG119" s="491"/>
      <c r="AH119" s="491"/>
      <c r="AI119" s="491"/>
      <c r="AJ119" s="501"/>
      <c r="AK119" s="517" t="s">
        <v>202</v>
      </c>
      <c r="AL119" s="491"/>
      <c r="AM119" s="491"/>
      <c r="AN119" s="491"/>
      <c r="AO119" s="501"/>
      <c r="AP119" s="540" t="s">
        <v>202</v>
      </c>
      <c r="AQ119" s="548"/>
      <c r="AR119" s="548"/>
      <c r="AS119" s="548"/>
      <c r="AT119" s="558"/>
      <c r="AU119" s="572"/>
      <c r="AV119" s="581"/>
      <c r="AW119" s="581"/>
      <c r="AX119" s="581"/>
      <c r="AY119" s="581"/>
      <c r="AZ119" s="605" t="s">
        <v>271</v>
      </c>
      <c r="BA119" s="605"/>
      <c r="BB119" s="605"/>
      <c r="BC119" s="605"/>
      <c r="BD119" s="605"/>
      <c r="BE119" s="605"/>
      <c r="BF119" s="605"/>
      <c r="BG119" s="605"/>
      <c r="BH119" s="605"/>
      <c r="BI119" s="605"/>
      <c r="BJ119" s="605"/>
      <c r="BK119" s="605"/>
      <c r="BL119" s="605"/>
      <c r="BM119" s="605"/>
      <c r="BN119" s="605"/>
      <c r="BO119" s="472" t="s">
        <v>168</v>
      </c>
      <c r="BP119" s="631"/>
      <c r="BQ119" s="636">
        <v>54435643</v>
      </c>
      <c r="BR119" s="644"/>
      <c r="BS119" s="644"/>
      <c r="BT119" s="644"/>
      <c r="BU119" s="644"/>
      <c r="BV119" s="644">
        <v>51611844</v>
      </c>
      <c r="BW119" s="644"/>
      <c r="BX119" s="644"/>
      <c r="BY119" s="644"/>
      <c r="BZ119" s="644"/>
      <c r="CA119" s="644">
        <v>49621706</v>
      </c>
      <c r="CB119" s="644"/>
      <c r="CC119" s="644"/>
      <c r="CD119" s="644"/>
      <c r="CE119" s="644"/>
      <c r="CF119" s="546"/>
      <c r="CG119" s="554"/>
      <c r="CH119" s="554"/>
      <c r="CI119" s="554"/>
      <c r="CJ119" s="669"/>
      <c r="CK119" s="674"/>
      <c r="CL119" s="414"/>
      <c r="CM119" s="427" t="s">
        <v>494</v>
      </c>
      <c r="CN119" s="423"/>
      <c r="CO119" s="423"/>
      <c r="CP119" s="423"/>
      <c r="CQ119" s="423"/>
      <c r="CR119" s="423"/>
      <c r="CS119" s="423"/>
      <c r="CT119" s="423"/>
      <c r="CU119" s="423"/>
      <c r="CV119" s="423"/>
      <c r="CW119" s="423"/>
      <c r="CX119" s="423"/>
      <c r="CY119" s="423"/>
      <c r="CZ119" s="423"/>
      <c r="DA119" s="423"/>
      <c r="DB119" s="423"/>
      <c r="DC119" s="423"/>
      <c r="DD119" s="423"/>
      <c r="DE119" s="423"/>
      <c r="DF119" s="477"/>
      <c r="DG119" s="488" t="s">
        <v>202</v>
      </c>
      <c r="DH119" s="493"/>
      <c r="DI119" s="493"/>
      <c r="DJ119" s="493"/>
      <c r="DK119" s="504"/>
      <c r="DL119" s="520" t="s">
        <v>202</v>
      </c>
      <c r="DM119" s="493"/>
      <c r="DN119" s="493"/>
      <c r="DO119" s="493"/>
      <c r="DP119" s="504"/>
      <c r="DQ119" s="520" t="s">
        <v>202</v>
      </c>
      <c r="DR119" s="493"/>
      <c r="DS119" s="493"/>
      <c r="DT119" s="493"/>
      <c r="DU119" s="504"/>
      <c r="DV119" s="714" t="s">
        <v>202</v>
      </c>
      <c r="DW119" s="716"/>
      <c r="DX119" s="716"/>
      <c r="DY119" s="716"/>
      <c r="DZ119" s="723"/>
    </row>
    <row r="120" spans="1:130" s="365" customFormat="1" ht="26.25" customHeight="1">
      <c r="A120" s="390"/>
      <c r="B120" s="413"/>
      <c r="C120" s="425" t="s">
        <v>138</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6"/>
      <c r="AA120" s="486" t="s">
        <v>202</v>
      </c>
      <c r="AB120" s="447"/>
      <c r="AC120" s="447"/>
      <c r="AD120" s="447"/>
      <c r="AE120" s="502"/>
      <c r="AF120" s="518" t="s">
        <v>202</v>
      </c>
      <c r="AG120" s="447"/>
      <c r="AH120" s="447"/>
      <c r="AI120" s="447"/>
      <c r="AJ120" s="502"/>
      <c r="AK120" s="518" t="s">
        <v>202</v>
      </c>
      <c r="AL120" s="447"/>
      <c r="AM120" s="447"/>
      <c r="AN120" s="447"/>
      <c r="AO120" s="502"/>
      <c r="AP120" s="541" t="s">
        <v>202</v>
      </c>
      <c r="AQ120" s="549"/>
      <c r="AR120" s="549"/>
      <c r="AS120" s="549"/>
      <c r="AT120" s="559"/>
      <c r="AU120" s="573" t="s">
        <v>485</v>
      </c>
      <c r="AV120" s="582"/>
      <c r="AW120" s="582"/>
      <c r="AX120" s="582"/>
      <c r="AY120" s="593"/>
      <c r="AZ120" s="424" t="s">
        <v>216</v>
      </c>
      <c r="BA120" s="407"/>
      <c r="BB120" s="407"/>
      <c r="BC120" s="407"/>
      <c r="BD120" s="407"/>
      <c r="BE120" s="407"/>
      <c r="BF120" s="407"/>
      <c r="BG120" s="407"/>
      <c r="BH120" s="407"/>
      <c r="BI120" s="407"/>
      <c r="BJ120" s="407"/>
      <c r="BK120" s="407"/>
      <c r="BL120" s="407"/>
      <c r="BM120" s="407"/>
      <c r="BN120" s="407"/>
      <c r="BO120" s="407"/>
      <c r="BP120" s="474"/>
      <c r="BQ120" s="634">
        <v>15902703</v>
      </c>
      <c r="BR120" s="642"/>
      <c r="BS120" s="642"/>
      <c r="BT120" s="642"/>
      <c r="BU120" s="642"/>
      <c r="BV120" s="642">
        <v>16292027</v>
      </c>
      <c r="BW120" s="642"/>
      <c r="BX120" s="642"/>
      <c r="BY120" s="642"/>
      <c r="BZ120" s="642"/>
      <c r="CA120" s="642">
        <v>16692712</v>
      </c>
      <c r="CB120" s="642"/>
      <c r="CC120" s="642"/>
      <c r="CD120" s="642"/>
      <c r="CE120" s="642"/>
      <c r="CF120" s="658">
        <v>109.7</v>
      </c>
      <c r="CG120" s="662"/>
      <c r="CH120" s="662"/>
      <c r="CI120" s="662"/>
      <c r="CJ120" s="662"/>
      <c r="CK120" s="675" t="s">
        <v>267</v>
      </c>
      <c r="CL120" s="685"/>
      <c r="CM120" s="685"/>
      <c r="CN120" s="685"/>
      <c r="CO120" s="688"/>
      <c r="CP120" s="692" t="s">
        <v>286</v>
      </c>
      <c r="CQ120" s="695"/>
      <c r="CR120" s="695"/>
      <c r="CS120" s="695"/>
      <c r="CT120" s="695"/>
      <c r="CU120" s="695"/>
      <c r="CV120" s="695"/>
      <c r="CW120" s="695"/>
      <c r="CX120" s="695"/>
      <c r="CY120" s="695"/>
      <c r="CZ120" s="695"/>
      <c r="DA120" s="695"/>
      <c r="DB120" s="695"/>
      <c r="DC120" s="695"/>
      <c r="DD120" s="695"/>
      <c r="DE120" s="695"/>
      <c r="DF120" s="698"/>
      <c r="DG120" s="634">
        <v>2310520</v>
      </c>
      <c r="DH120" s="642"/>
      <c r="DI120" s="642"/>
      <c r="DJ120" s="642"/>
      <c r="DK120" s="642"/>
      <c r="DL120" s="642">
        <v>1971779</v>
      </c>
      <c r="DM120" s="642"/>
      <c r="DN120" s="642"/>
      <c r="DO120" s="642"/>
      <c r="DP120" s="642"/>
      <c r="DQ120" s="642">
        <v>1764972</v>
      </c>
      <c r="DR120" s="642"/>
      <c r="DS120" s="642"/>
      <c r="DT120" s="642"/>
      <c r="DU120" s="642"/>
      <c r="DV120" s="712">
        <v>11.6</v>
      </c>
      <c r="DW120" s="712"/>
      <c r="DX120" s="712"/>
      <c r="DY120" s="712"/>
      <c r="DZ120" s="721"/>
    </row>
    <row r="121" spans="1:130" s="365" customFormat="1" ht="26.25" customHeight="1">
      <c r="A121" s="390"/>
      <c r="B121" s="413"/>
      <c r="C121" s="426" t="s">
        <v>136</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8"/>
      <c r="AA121" s="486" t="s">
        <v>202</v>
      </c>
      <c r="AB121" s="447"/>
      <c r="AC121" s="447"/>
      <c r="AD121" s="447"/>
      <c r="AE121" s="502"/>
      <c r="AF121" s="518" t="s">
        <v>202</v>
      </c>
      <c r="AG121" s="447"/>
      <c r="AH121" s="447"/>
      <c r="AI121" s="447"/>
      <c r="AJ121" s="502"/>
      <c r="AK121" s="518" t="s">
        <v>202</v>
      </c>
      <c r="AL121" s="447"/>
      <c r="AM121" s="447"/>
      <c r="AN121" s="447"/>
      <c r="AO121" s="502"/>
      <c r="AP121" s="541" t="s">
        <v>202</v>
      </c>
      <c r="AQ121" s="549"/>
      <c r="AR121" s="549"/>
      <c r="AS121" s="549"/>
      <c r="AT121" s="559"/>
      <c r="AU121" s="574"/>
      <c r="AV121" s="583"/>
      <c r="AW121" s="583"/>
      <c r="AX121" s="583"/>
      <c r="AY121" s="594"/>
      <c r="AZ121" s="425" t="s">
        <v>393</v>
      </c>
      <c r="BA121" s="378"/>
      <c r="BB121" s="378"/>
      <c r="BC121" s="378"/>
      <c r="BD121" s="378"/>
      <c r="BE121" s="378"/>
      <c r="BF121" s="378"/>
      <c r="BG121" s="378"/>
      <c r="BH121" s="378"/>
      <c r="BI121" s="378"/>
      <c r="BJ121" s="378"/>
      <c r="BK121" s="378"/>
      <c r="BL121" s="378"/>
      <c r="BM121" s="378"/>
      <c r="BN121" s="378"/>
      <c r="BO121" s="378"/>
      <c r="BP121" s="476"/>
      <c r="BQ121" s="635">
        <v>10279828</v>
      </c>
      <c r="BR121" s="643"/>
      <c r="BS121" s="643"/>
      <c r="BT121" s="643"/>
      <c r="BU121" s="643"/>
      <c r="BV121" s="643">
        <v>9688790</v>
      </c>
      <c r="BW121" s="643"/>
      <c r="BX121" s="643"/>
      <c r="BY121" s="643"/>
      <c r="BZ121" s="643"/>
      <c r="CA121" s="643">
        <v>9070205</v>
      </c>
      <c r="CB121" s="643"/>
      <c r="CC121" s="643"/>
      <c r="CD121" s="643"/>
      <c r="CE121" s="643"/>
      <c r="CF121" s="659">
        <v>59.6</v>
      </c>
      <c r="CG121" s="663"/>
      <c r="CH121" s="663"/>
      <c r="CI121" s="663"/>
      <c r="CJ121" s="663"/>
      <c r="CK121" s="676"/>
      <c r="CL121" s="686"/>
      <c r="CM121" s="686"/>
      <c r="CN121" s="686"/>
      <c r="CO121" s="689"/>
      <c r="CP121" s="693" t="s">
        <v>471</v>
      </c>
      <c r="CQ121" s="403"/>
      <c r="CR121" s="403"/>
      <c r="CS121" s="403"/>
      <c r="CT121" s="403"/>
      <c r="CU121" s="403"/>
      <c r="CV121" s="403"/>
      <c r="CW121" s="403"/>
      <c r="CX121" s="403"/>
      <c r="CY121" s="403"/>
      <c r="CZ121" s="403"/>
      <c r="DA121" s="403"/>
      <c r="DB121" s="403"/>
      <c r="DC121" s="403"/>
      <c r="DD121" s="403"/>
      <c r="DE121" s="403"/>
      <c r="DF121" s="699"/>
      <c r="DG121" s="635">
        <v>120809</v>
      </c>
      <c r="DH121" s="643"/>
      <c r="DI121" s="643"/>
      <c r="DJ121" s="643"/>
      <c r="DK121" s="643"/>
      <c r="DL121" s="643">
        <v>165377</v>
      </c>
      <c r="DM121" s="643"/>
      <c r="DN121" s="643"/>
      <c r="DO121" s="643"/>
      <c r="DP121" s="643"/>
      <c r="DQ121" s="643">
        <v>144272</v>
      </c>
      <c r="DR121" s="643"/>
      <c r="DS121" s="643"/>
      <c r="DT121" s="643"/>
      <c r="DU121" s="643"/>
      <c r="DV121" s="713">
        <v>0.9</v>
      </c>
      <c r="DW121" s="713"/>
      <c r="DX121" s="713"/>
      <c r="DY121" s="713"/>
      <c r="DZ121" s="722"/>
    </row>
    <row r="122" spans="1:130" s="365" customFormat="1" ht="26.25" customHeight="1">
      <c r="A122" s="390"/>
      <c r="B122" s="413"/>
      <c r="C122" s="425" t="s">
        <v>150</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6"/>
      <c r="AA122" s="486" t="s">
        <v>202</v>
      </c>
      <c r="AB122" s="447"/>
      <c r="AC122" s="447"/>
      <c r="AD122" s="447"/>
      <c r="AE122" s="502"/>
      <c r="AF122" s="518" t="s">
        <v>202</v>
      </c>
      <c r="AG122" s="447"/>
      <c r="AH122" s="447"/>
      <c r="AI122" s="447"/>
      <c r="AJ122" s="502"/>
      <c r="AK122" s="518" t="s">
        <v>202</v>
      </c>
      <c r="AL122" s="447"/>
      <c r="AM122" s="447"/>
      <c r="AN122" s="447"/>
      <c r="AO122" s="502"/>
      <c r="AP122" s="541" t="s">
        <v>202</v>
      </c>
      <c r="AQ122" s="549"/>
      <c r="AR122" s="549"/>
      <c r="AS122" s="549"/>
      <c r="AT122" s="559"/>
      <c r="AU122" s="574"/>
      <c r="AV122" s="583"/>
      <c r="AW122" s="583"/>
      <c r="AX122" s="583"/>
      <c r="AY122" s="594"/>
      <c r="AZ122" s="427" t="s">
        <v>496</v>
      </c>
      <c r="BA122" s="423"/>
      <c r="BB122" s="423"/>
      <c r="BC122" s="423"/>
      <c r="BD122" s="423"/>
      <c r="BE122" s="423"/>
      <c r="BF122" s="423"/>
      <c r="BG122" s="423"/>
      <c r="BH122" s="423"/>
      <c r="BI122" s="423"/>
      <c r="BJ122" s="423"/>
      <c r="BK122" s="423"/>
      <c r="BL122" s="423"/>
      <c r="BM122" s="423"/>
      <c r="BN122" s="423"/>
      <c r="BO122" s="423"/>
      <c r="BP122" s="477"/>
      <c r="BQ122" s="636">
        <v>32866405</v>
      </c>
      <c r="BR122" s="644"/>
      <c r="BS122" s="644"/>
      <c r="BT122" s="644"/>
      <c r="BU122" s="644"/>
      <c r="BV122" s="644">
        <v>31367583</v>
      </c>
      <c r="BW122" s="644"/>
      <c r="BX122" s="644"/>
      <c r="BY122" s="644"/>
      <c r="BZ122" s="644"/>
      <c r="CA122" s="644">
        <v>30349312</v>
      </c>
      <c r="CB122" s="644"/>
      <c r="CC122" s="644"/>
      <c r="CD122" s="644"/>
      <c r="CE122" s="644"/>
      <c r="CF122" s="660">
        <v>199.4</v>
      </c>
      <c r="CG122" s="664"/>
      <c r="CH122" s="664"/>
      <c r="CI122" s="664"/>
      <c r="CJ122" s="664"/>
      <c r="CK122" s="676"/>
      <c r="CL122" s="686"/>
      <c r="CM122" s="686"/>
      <c r="CN122" s="686"/>
      <c r="CO122" s="689"/>
      <c r="CP122" s="693" t="s">
        <v>469</v>
      </c>
      <c r="CQ122" s="403"/>
      <c r="CR122" s="403"/>
      <c r="CS122" s="403"/>
      <c r="CT122" s="403"/>
      <c r="CU122" s="403"/>
      <c r="CV122" s="403"/>
      <c r="CW122" s="403"/>
      <c r="CX122" s="403"/>
      <c r="CY122" s="403"/>
      <c r="CZ122" s="403"/>
      <c r="DA122" s="403"/>
      <c r="DB122" s="403"/>
      <c r="DC122" s="403"/>
      <c r="DD122" s="403"/>
      <c r="DE122" s="403"/>
      <c r="DF122" s="699"/>
      <c r="DG122" s="635">
        <v>75899</v>
      </c>
      <c r="DH122" s="643"/>
      <c r="DI122" s="643"/>
      <c r="DJ122" s="643"/>
      <c r="DK122" s="643"/>
      <c r="DL122" s="643">
        <v>86335</v>
      </c>
      <c r="DM122" s="643"/>
      <c r="DN122" s="643"/>
      <c r="DO122" s="643"/>
      <c r="DP122" s="643"/>
      <c r="DQ122" s="643">
        <v>101381</v>
      </c>
      <c r="DR122" s="643"/>
      <c r="DS122" s="643"/>
      <c r="DT122" s="643"/>
      <c r="DU122" s="643"/>
      <c r="DV122" s="713">
        <v>0.7</v>
      </c>
      <c r="DW122" s="713"/>
      <c r="DX122" s="713"/>
      <c r="DY122" s="713"/>
      <c r="DZ122" s="722"/>
    </row>
    <row r="123" spans="1:130" s="365" customFormat="1" ht="26.25" customHeight="1">
      <c r="A123" s="390"/>
      <c r="B123" s="413"/>
      <c r="C123" s="425" t="s">
        <v>11</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6"/>
      <c r="AA123" s="486" t="s">
        <v>202</v>
      </c>
      <c r="AB123" s="447"/>
      <c r="AC123" s="447"/>
      <c r="AD123" s="447"/>
      <c r="AE123" s="502"/>
      <c r="AF123" s="518" t="s">
        <v>202</v>
      </c>
      <c r="AG123" s="447"/>
      <c r="AH123" s="447"/>
      <c r="AI123" s="447"/>
      <c r="AJ123" s="502"/>
      <c r="AK123" s="518" t="s">
        <v>202</v>
      </c>
      <c r="AL123" s="447"/>
      <c r="AM123" s="447"/>
      <c r="AN123" s="447"/>
      <c r="AO123" s="502"/>
      <c r="AP123" s="541" t="s">
        <v>202</v>
      </c>
      <c r="AQ123" s="549"/>
      <c r="AR123" s="549"/>
      <c r="AS123" s="549"/>
      <c r="AT123" s="559"/>
      <c r="AU123" s="575"/>
      <c r="AV123" s="584"/>
      <c r="AW123" s="584"/>
      <c r="AX123" s="584"/>
      <c r="AY123" s="584"/>
      <c r="AZ123" s="605" t="s">
        <v>271</v>
      </c>
      <c r="BA123" s="605"/>
      <c r="BB123" s="605"/>
      <c r="BC123" s="605"/>
      <c r="BD123" s="605"/>
      <c r="BE123" s="605"/>
      <c r="BF123" s="605"/>
      <c r="BG123" s="605"/>
      <c r="BH123" s="605"/>
      <c r="BI123" s="605"/>
      <c r="BJ123" s="605"/>
      <c r="BK123" s="605"/>
      <c r="BL123" s="605"/>
      <c r="BM123" s="605"/>
      <c r="BN123" s="605"/>
      <c r="BO123" s="472" t="s">
        <v>222</v>
      </c>
      <c r="BP123" s="631"/>
      <c r="BQ123" s="637">
        <v>59048936</v>
      </c>
      <c r="BR123" s="645"/>
      <c r="BS123" s="645"/>
      <c r="BT123" s="645"/>
      <c r="BU123" s="645"/>
      <c r="BV123" s="645">
        <v>57348400</v>
      </c>
      <c r="BW123" s="645"/>
      <c r="BX123" s="645"/>
      <c r="BY123" s="645"/>
      <c r="BZ123" s="645"/>
      <c r="CA123" s="645">
        <v>56112229</v>
      </c>
      <c r="CB123" s="645"/>
      <c r="CC123" s="645"/>
      <c r="CD123" s="645"/>
      <c r="CE123" s="645"/>
      <c r="CF123" s="546"/>
      <c r="CG123" s="554"/>
      <c r="CH123" s="554"/>
      <c r="CI123" s="554"/>
      <c r="CJ123" s="669"/>
      <c r="CK123" s="676"/>
      <c r="CL123" s="686"/>
      <c r="CM123" s="686"/>
      <c r="CN123" s="686"/>
      <c r="CO123" s="689"/>
      <c r="CP123" s="693" t="s">
        <v>371</v>
      </c>
      <c r="CQ123" s="403"/>
      <c r="CR123" s="403"/>
      <c r="CS123" s="403"/>
      <c r="CT123" s="403"/>
      <c r="CU123" s="403"/>
      <c r="CV123" s="403"/>
      <c r="CW123" s="403"/>
      <c r="CX123" s="403"/>
      <c r="CY123" s="403"/>
      <c r="CZ123" s="403"/>
      <c r="DA123" s="403"/>
      <c r="DB123" s="403"/>
      <c r="DC123" s="403"/>
      <c r="DD123" s="403"/>
      <c r="DE123" s="403"/>
      <c r="DF123" s="699"/>
      <c r="DG123" s="486" t="s">
        <v>202</v>
      </c>
      <c r="DH123" s="447"/>
      <c r="DI123" s="447"/>
      <c r="DJ123" s="447"/>
      <c r="DK123" s="502"/>
      <c r="DL123" s="518" t="s">
        <v>202</v>
      </c>
      <c r="DM123" s="447"/>
      <c r="DN123" s="447"/>
      <c r="DO123" s="447"/>
      <c r="DP123" s="502"/>
      <c r="DQ123" s="518" t="s">
        <v>202</v>
      </c>
      <c r="DR123" s="447"/>
      <c r="DS123" s="447"/>
      <c r="DT123" s="447"/>
      <c r="DU123" s="502"/>
      <c r="DV123" s="541" t="s">
        <v>202</v>
      </c>
      <c r="DW123" s="549"/>
      <c r="DX123" s="549"/>
      <c r="DY123" s="549"/>
      <c r="DZ123" s="559"/>
    </row>
    <row r="124" spans="1:130" s="365" customFormat="1" ht="26.25" customHeight="1">
      <c r="A124" s="390"/>
      <c r="B124" s="413"/>
      <c r="C124" s="425" t="s">
        <v>341</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6"/>
      <c r="AA124" s="486" t="s">
        <v>202</v>
      </c>
      <c r="AB124" s="447"/>
      <c r="AC124" s="447"/>
      <c r="AD124" s="447"/>
      <c r="AE124" s="502"/>
      <c r="AF124" s="518" t="s">
        <v>202</v>
      </c>
      <c r="AG124" s="447"/>
      <c r="AH124" s="447"/>
      <c r="AI124" s="447"/>
      <c r="AJ124" s="502"/>
      <c r="AK124" s="518" t="s">
        <v>202</v>
      </c>
      <c r="AL124" s="447"/>
      <c r="AM124" s="447"/>
      <c r="AN124" s="447"/>
      <c r="AO124" s="502"/>
      <c r="AP124" s="541" t="s">
        <v>202</v>
      </c>
      <c r="AQ124" s="549"/>
      <c r="AR124" s="549"/>
      <c r="AS124" s="549"/>
      <c r="AT124" s="559"/>
      <c r="AU124" s="576" t="s">
        <v>497</v>
      </c>
      <c r="AV124" s="585"/>
      <c r="AW124" s="585"/>
      <c r="AX124" s="585"/>
      <c r="AY124" s="585"/>
      <c r="AZ124" s="585"/>
      <c r="BA124" s="585"/>
      <c r="BB124" s="585"/>
      <c r="BC124" s="585"/>
      <c r="BD124" s="585"/>
      <c r="BE124" s="585"/>
      <c r="BF124" s="585"/>
      <c r="BG124" s="585"/>
      <c r="BH124" s="585"/>
      <c r="BI124" s="585"/>
      <c r="BJ124" s="585"/>
      <c r="BK124" s="585"/>
      <c r="BL124" s="585"/>
      <c r="BM124" s="585"/>
      <c r="BN124" s="585"/>
      <c r="BO124" s="585"/>
      <c r="BP124" s="632"/>
      <c r="BQ124" s="638" t="s">
        <v>202</v>
      </c>
      <c r="BR124" s="646"/>
      <c r="BS124" s="646"/>
      <c r="BT124" s="646"/>
      <c r="BU124" s="646"/>
      <c r="BV124" s="646" t="s">
        <v>202</v>
      </c>
      <c r="BW124" s="646"/>
      <c r="BX124" s="646"/>
      <c r="BY124" s="646"/>
      <c r="BZ124" s="646"/>
      <c r="CA124" s="646" t="s">
        <v>202</v>
      </c>
      <c r="CB124" s="646"/>
      <c r="CC124" s="646"/>
      <c r="CD124" s="646"/>
      <c r="CE124" s="646"/>
      <c r="CF124" s="547"/>
      <c r="CG124" s="555"/>
      <c r="CH124" s="555"/>
      <c r="CI124" s="555"/>
      <c r="CJ124" s="670"/>
      <c r="CK124" s="677"/>
      <c r="CL124" s="677"/>
      <c r="CM124" s="677"/>
      <c r="CN124" s="677"/>
      <c r="CO124" s="690"/>
      <c r="CP124" s="693" t="s">
        <v>499</v>
      </c>
      <c r="CQ124" s="403"/>
      <c r="CR124" s="403"/>
      <c r="CS124" s="403"/>
      <c r="CT124" s="403"/>
      <c r="CU124" s="403"/>
      <c r="CV124" s="403"/>
      <c r="CW124" s="403"/>
      <c r="CX124" s="403"/>
      <c r="CY124" s="403"/>
      <c r="CZ124" s="403"/>
      <c r="DA124" s="403"/>
      <c r="DB124" s="403"/>
      <c r="DC124" s="403"/>
      <c r="DD124" s="403"/>
      <c r="DE124" s="403"/>
      <c r="DF124" s="699"/>
      <c r="DG124" s="488" t="s">
        <v>202</v>
      </c>
      <c r="DH124" s="493"/>
      <c r="DI124" s="493"/>
      <c r="DJ124" s="493"/>
      <c r="DK124" s="504"/>
      <c r="DL124" s="520" t="s">
        <v>202</v>
      </c>
      <c r="DM124" s="493"/>
      <c r="DN124" s="493"/>
      <c r="DO124" s="493"/>
      <c r="DP124" s="504"/>
      <c r="DQ124" s="520" t="s">
        <v>202</v>
      </c>
      <c r="DR124" s="493"/>
      <c r="DS124" s="493"/>
      <c r="DT124" s="493"/>
      <c r="DU124" s="504"/>
      <c r="DV124" s="714" t="s">
        <v>202</v>
      </c>
      <c r="DW124" s="716"/>
      <c r="DX124" s="716"/>
      <c r="DY124" s="716"/>
      <c r="DZ124" s="723"/>
    </row>
    <row r="125" spans="1:130" s="365" customFormat="1" ht="26.25" customHeight="1">
      <c r="A125" s="390"/>
      <c r="B125" s="413"/>
      <c r="C125" s="425" t="s">
        <v>493</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6"/>
      <c r="AA125" s="486" t="s">
        <v>202</v>
      </c>
      <c r="AB125" s="447"/>
      <c r="AC125" s="447"/>
      <c r="AD125" s="447"/>
      <c r="AE125" s="502"/>
      <c r="AF125" s="518" t="s">
        <v>202</v>
      </c>
      <c r="AG125" s="447"/>
      <c r="AH125" s="447"/>
      <c r="AI125" s="447"/>
      <c r="AJ125" s="502"/>
      <c r="AK125" s="518" t="s">
        <v>202</v>
      </c>
      <c r="AL125" s="447"/>
      <c r="AM125" s="447"/>
      <c r="AN125" s="447"/>
      <c r="AO125" s="502"/>
      <c r="AP125" s="541" t="s">
        <v>202</v>
      </c>
      <c r="AQ125" s="549"/>
      <c r="AR125" s="549"/>
      <c r="AS125" s="549"/>
      <c r="AT125" s="559"/>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502</v>
      </c>
      <c r="CL125" s="685"/>
      <c r="CM125" s="685"/>
      <c r="CN125" s="685"/>
      <c r="CO125" s="688"/>
      <c r="CP125" s="424" t="s">
        <v>140</v>
      </c>
      <c r="CQ125" s="407"/>
      <c r="CR125" s="407"/>
      <c r="CS125" s="407"/>
      <c r="CT125" s="407"/>
      <c r="CU125" s="407"/>
      <c r="CV125" s="407"/>
      <c r="CW125" s="407"/>
      <c r="CX125" s="407"/>
      <c r="CY125" s="407"/>
      <c r="CZ125" s="407"/>
      <c r="DA125" s="407"/>
      <c r="DB125" s="407"/>
      <c r="DC125" s="407"/>
      <c r="DD125" s="407"/>
      <c r="DE125" s="407"/>
      <c r="DF125" s="474"/>
      <c r="DG125" s="634" t="s">
        <v>202</v>
      </c>
      <c r="DH125" s="642"/>
      <c r="DI125" s="642"/>
      <c r="DJ125" s="642"/>
      <c r="DK125" s="642"/>
      <c r="DL125" s="642" t="s">
        <v>202</v>
      </c>
      <c r="DM125" s="642"/>
      <c r="DN125" s="642"/>
      <c r="DO125" s="642"/>
      <c r="DP125" s="642"/>
      <c r="DQ125" s="642" t="s">
        <v>202</v>
      </c>
      <c r="DR125" s="642"/>
      <c r="DS125" s="642"/>
      <c r="DT125" s="642"/>
      <c r="DU125" s="642"/>
      <c r="DV125" s="712" t="s">
        <v>202</v>
      </c>
      <c r="DW125" s="712"/>
      <c r="DX125" s="712"/>
      <c r="DY125" s="712"/>
      <c r="DZ125" s="721"/>
    </row>
    <row r="126" spans="1:130" s="365" customFormat="1" ht="26.25" customHeight="1">
      <c r="A126" s="390"/>
      <c r="B126" s="413"/>
      <c r="C126" s="425" t="s">
        <v>494</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6"/>
      <c r="AA126" s="486" t="s">
        <v>202</v>
      </c>
      <c r="AB126" s="447"/>
      <c r="AC126" s="447"/>
      <c r="AD126" s="447"/>
      <c r="AE126" s="502"/>
      <c r="AF126" s="518" t="s">
        <v>202</v>
      </c>
      <c r="AG126" s="447"/>
      <c r="AH126" s="447"/>
      <c r="AI126" s="447"/>
      <c r="AJ126" s="502"/>
      <c r="AK126" s="518" t="s">
        <v>202</v>
      </c>
      <c r="AL126" s="447"/>
      <c r="AM126" s="447"/>
      <c r="AN126" s="447"/>
      <c r="AO126" s="502"/>
      <c r="AP126" s="541" t="s">
        <v>202</v>
      </c>
      <c r="AQ126" s="549"/>
      <c r="AR126" s="549"/>
      <c r="AS126" s="549"/>
      <c r="AT126" s="559"/>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6"/>
      <c r="CE126" s="656"/>
      <c r="CF126" s="656"/>
      <c r="CG126" s="378"/>
      <c r="CH126" s="378"/>
      <c r="CI126" s="378"/>
      <c r="CJ126" s="671"/>
      <c r="CK126" s="679"/>
      <c r="CL126" s="686"/>
      <c r="CM126" s="686"/>
      <c r="CN126" s="686"/>
      <c r="CO126" s="689"/>
      <c r="CP126" s="425" t="s">
        <v>422</v>
      </c>
      <c r="CQ126" s="378"/>
      <c r="CR126" s="378"/>
      <c r="CS126" s="378"/>
      <c r="CT126" s="378"/>
      <c r="CU126" s="378"/>
      <c r="CV126" s="378"/>
      <c r="CW126" s="378"/>
      <c r="CX126" s="378"/>
      <c r="CY126" s="378"/>
      <c r="CZ126" s="378"/>
      <c r="DA126" s="378"/>
      <c r="DB126" s="378"/>
      <c r="DC126" s="378"/>
      <c r="DD126" s="378"/>
      <c r="DE126" s="378"/>
      <c r="DF126" s="476"/>
      <c r="DG126" s="635" t="s">
        <v>202</v>
      </c>
      <c r="DH126" s="643"/>
      <c r="DI126" s="643"/>
      <c r="DJ126" s="643"/>
      <c r="DK126" s="643"/>
      <c r="DL126" s="643" t="s">
        <v>202</v>
      </c>
      <c r="DM126" s="643"/>
      <c r="DN126" s="643"/>
      <c r="DO126" s="643"/>
      <c r="DP126" s="643"/>
      <c r="DQ126" s="643" t="s">
        <v>202</v>
      </c>
      <c r="DR126" s="643"/>
      <c r="DS126" s="643"/>
      <c r="DT126" s="643"/>
      <c r="DU126" s="643"/>
      <c r="DV126" s="713" t="s">
        <v>202</v>
      </c>
      <c r="DW126" s="713"/>
      <c r="DX126" s="713"/>
      <c r="DY126" s="713"/>
      <c r="DZ126" s="722"/>
    </row>
    <row r="127" spans="1:130" s="365" customFormat="1" ht="26.25" customHeight="1">
      <c r="A127" s="391"/>
      <c r="B127" s="414"/>
      <c r="C127" s="427" t="s">
        <v>81</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7"/>
      <c r="AA127" s="486">
        <v>19305</v>
      </c>
      <c r="AB127" s="447"/>
      <c r="AC127" s="447"/>
      <c r="AD127" s="447"/>
      <c r="AE127" s="502"/>
      <c r="AF127" s="518">
        <v>67807</v>
      </c>
      <c r="AG127" s="447"/>
      <c r="AH127" s="447"/>
      <c r="AI127" s="447"/>
      <c r="AJ127" s="502"/>
      <c r="AK127" s="518">
        <v>82007</v>
      </c>
      <c r="AL127" s="447"/>
      <c r="AM127" s="447"/>
      <c r="AN127" s="447"/>
      <c r="AO127" s="502"/>
      <c r="AP127" s="541">
        <v>0.5</v>
      </c>
      <c r="AQ127" s="549"/>
      <c r="AR127" s="549"/>
      <c r="AS127" s="549"/>
      <c r="AT127" s="559"/>
      <c r="AU127" s="378"/>
      <c r="AV127" s="378"/>
      <c r="AW127" s="378"/>
      <c r="AX127" s="586" t="s">
        <v>503</v>
      </c>
      <c r="AY127" s="595"/>
      <c r="AZ127" s="595"/>
      <c r="BA127" s="595"/>
      <c r="BB127" s="595"/>
      <c r="BC127" s="595"/>
      <c r="BD127" s="595"/>
      <c r="BE127" s="612"/>
      <c r="BF127" s="614" t="s">
        <v>447</v>
      </c>
      <c r="BG127" s="595"/>
      <c r="BH127" s="595"/>
      <c r="BI127" s="595"/>
      <c r="BJ127" s="595"/>
      <c r="BK127" s="595"/>
      <c r="BL127" s="612"/>
      <c r="BM127" s="614" t="s">
        <v>423</v>
      </c>
      <c r="BN127" s="595"/>
      <c r="BO127" s="595"/>
      <c r="BP127" s="595"/>
      <c r="BQ127" s="595"/>
      <c r="BR127" s="595"/>
      <c r="BS127" s="612"/>
      <c r="BT127" s="614" t="s">
        <v>412</v>
      </c>
      <c r="BU127" s="595"/>
      <c r="BV127" s="595"/>
      <c r="BW127" s="595"/>
      <c r="BX127" s="595"/>
      <c r="BY127" s="595"/>
      <c r="BZ127" s="651"/>
      <c r="CA127" s="378"/>
      <c r="CB127" s="378"/>
      <c r="CC127" s="378"/>
      <c r="CD127" s="656"/>
      <c r="CE127" s="656"/>
      <c r="CF127" s="656"/>
      <c r="CG127" s="378"/>
      <c r="CH127" s="378"/>
      <c r="CI127" s="378"/>
      <c r="CJ127" s="671"/>
      <c r="CK127" s="679"/>
      <c r="CL127" s="686"/>
      <c r="CM127" s="686"/>
      <c r="CN127" s="686"/>
      <c r="CO127" s="689"/>
      <c r="CP127" s="425" t="s">
        <v>451</v>
      </c>
      <c r="CQ127" s="378"/>
      <c r="CR127" s="378"/>
      <c r="CS127" s="378"/>
      <c r="CT127" s="378"/>
      <c r="CU127" s="378"/>
      <c r="CV127" s="378"/>
      <c r="CW127" s="378"/>
      <c r="CX127" s="378"/>
      <c r="CY127" s="378"/>
      <c r="CZ127" s="378"/>
      <c r="DA127" s="378"/>
      <c r="DB127" s="378"/>
      <c r="DC127" s="378"/>
      <c r="DD127" s="378"/>
      <c r="DE127" s="378"/>
      <c r="DF127" s="476"/>
      <c r="DG127" s="635" t="s">
        <v>202</v>
      </c>
      <c r="DH127" s="643"/>
      <c r="DI127" s="643"/>
      <c r="DJ127" s="643"/>
      <c r="DK127" s="643"/>
      <c r="DL127" s="643" t="s">
        <v>202</v>
      </c>
      <c r="DM127" s="643"/>
      <c r="DN127" s="643"/>
      <c r="DO127" s="643"/>
      <c r="DP127" s="643"/>
      <c r="DQ127" s="643" t="s">
        <v>202</v>
      </c>
      <c r="DR127" s="643"/>
      <c r="DS127" s="643"/>
      <c r="DT127" s="643"/>
      <c r="DU127" s="643"/>
      <c r="DV127" s="713" t="s">
        <v>202</v>
      </c>
      <c r="DW127" s="713"/>
      <c r="DX127" s="713"/>
      <c r="DY127" s="713"/>
      <c r="DZ127" s="722"/>
    </row>
    <row r="128" spans="1:130" s="365" customFormat="1" ht="26.25" customHeight="1">
      <c r="A128" s="392" t="s">
        <v>504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7" t="s">
        <v>7</v>
      </c>
      <c r="X128" s="467"/>
      <c r="Y128" s="467"/>
      <c r="Z128" s="479"/>
      <c r="AA128" s="485">
        <v>1144294</v>
      </c>
      <c r="AB128" s="491"/>
      <c r="AC128" s="491"/>
      <c r="AD128" s="491"/>
      <c r="AE128" s="501"/>
      <c r="AF128" s="517">
        <v>1090076</v>
      </c>
      <c r="AG128" s="491"/>
      <c r="AH128" s="491"/>
      <c r="AI128" s="491"/>
      <c r="AJ128" s="501"/>
      <c r="AK128" s="517">
        <v>1095653</v>
      </c>
      <c r="AL128" s="491"/>
      <c r="AM128" s="491"/>
      <c r="AN128" s="491"/>
      <c r="AO128" s="501"/>
      <c r="AP128" s="543"/>
      <c r="AQ128" s="551"/>
      <c r="AR128" s="551"/>
      <c r="AS128" s="551"/>
      <c r="AT128" s="561"/>
      <c r="AU128" s="378"/>
      <c r="AV128" s="378"/>
      <c r="AW128" s="378"/>
      <c r="AX128" s="384" t="s">
        <v>308</v>
      </c>
      <c r="AY128" s="407"/>
      <c r="AZ128" s="407"/>
      <c r="BA128" s="407"/>
      <c r="BB128" s="407"/>
      <c r="BC128" s="407"/>
      <c r="BD128" s="407"/>
      <c r="BE128" s="474"/>
      <c r="BF128" s="615" t="s">
        <v>202</v>
      </c>
      <c r="BG128" s="619"/>
      <c r="BH128" s="619"/>
      <c r="BI128" s="619"/>
      <c r="BJ128" s="619"/>
      <c r="BK128" s="619"/>
      <c r="BL128" s="625"/>
      <c r="BM128" s="615">
        <v>12.58</v>
      </c>
      <c r="BN128" s="619"/>
      <c r="BO128" s="619"/>
      <c r="BP128" s="619"/>
      <c r="BQ128" s="619"/>
      <c r="BR128" s="619"/>
      <c r="BS128" s="625"/>
      <c r="BT128" s="615">
        <v>20</v>
      </c>
      <c r="BU128" s="619"/>
      <c r="BV128" s="619"/>
      <c r="BW128" s="619"/>
      <c r="BX128" s="619"/>
      <c r="BY128" s="619"/>
      <c r="BZ128" s="652"/>
      <c r="CA128" s="656"/>
      <c r="CB128" s="656"/>
      <c r="CC128" s="656"/>
      <c r="CD128" s="656"/>
      <c r="CE128" s="656"/>
      <c r="CF128" s="656"/>
      <c r="CG128" s="378"/>
      <c r="CH128" s="378"/>
      <c r="CI128" s="378"/>
      <c r="CJ128" s="671"/>
      <c r="CK128" s="680"/>
      <c r="CL128" s="687"/>
      <c r="CM128" s="687"/>
      <c r="CN128" s="687"/>
      <c r="CO128" s="691"/>
      <c r="CP128" s="694" t="s">
        <v>404</v>
      </c>
      <c r="CQ128" s="381"/>
      <c r="CR128" s="381"/>
      <c r="CS128" s="381"/>
      <c r="CT128" s="381"/>
      <c r="CU128" s="381"/>
      <c r="CV128" s="381"/>
      <c r="CW128" s="381"/>
      <c r="CX128" s="381"/>
      <c r="CY128" s="381"/>
      <c r="CZ128" s="381"/>
      <c r="DA128" s="381"/>
      <c r="DB128" s="381"/>
      <c r="DC128" s="381"/>
      <c r="DD128" s="381"/>
      <c r="DE128" s="381"/>
      <c r="DF128" s="613"/>
      <c r="DG128" s="702">
        <v>7192</v>
      </c>
      <c r="DH128" s="705"/>
      <c r="DI128" s="705"/>
      <c r="DJ128" s="705"/>
      <c r="DK128" s="705"/>
      <c r="DL128" s="705">
        <v>9295</v>
      </c>
      <c r="DM128" s="705"/>
      <c r="DN128" s="705"/>
      <c r="DO128" s="705"/>
      <c r="DP128" s="705"/>
      <c r="DQ128" s="705">
        <v>6809</v>
      </c>
      <c r="DR128" s="705"/>
      <c r="DS128" s="705"/>
      <c r="DT128" s="705"/>
      <c r="DU128" s="705"/>
      <c r="DV128" s="715">
        <v>0</v>
      </c>
      <c r="DW128" s="715"/>
      <c r="DX128" s="715"/>
      <c r="DY128" s="715"/>
      <c r="DZ128" s="724"/>
    </row>
    <row r="129" spans="1:131" s="365" customFormat="1" ht="26.25" customHeight="1">
      <c r="A129" s="385" t="s">
        <v>174</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9" t="s">
        <v>161</v>
      </c>
      <c r="X129" s="470"/>
      <c r="Y129" s="470"/>
      <c r="Z129" s="480"/>
      <c r="AA129" s="486">
        <v>18557836</v>
      </c>
      <c r="AB129" s="447"/>
      <c r="AC129" s="447"/>
      <c r="AD129" s="447"/>
      <c r="AE129" s="502"/>
      <c r="AF129" s="518">
        <v>18093017</v>
      </c>
      <c r="AG129" s="447"/>
      <c r="AH129" s="447"/>
      <c r="AI129" s="447"/>
      <c r="AJ129" s="502"/>
      <c r="AK129" s="518">
        <v>18270075</v>
      </c>
      <c r="AL129" s="447"/>
      <c r="AM129" s="447"/>
      <c r="AN129" s="447"/>
      <c r="AO129" s="502"/>
      <c r="AP129" s="544"/>
      <c r="AQ129" s="552"/>
      <c r="AR129" s="552"/>
      <c r="AS129" s="552"/>
      <c r="AT129" s="562"/>
      <c r="AU129" s="578"/>
      <c r="AV129" s="578"/>
      <c r="AW129" s="578"/>
      <c r="AX129" s="587" t="s">
        <v>119</v>
      </c>
      <c r="AY129" s="378"/>
      <c r="AZ129" s="378"/>
      <c r="BA129" s="378"/>
      <c r="BB129" s="378"/>
      <c r="BC129" s="378"/>
      <c r="BD129" s="378"/>
      <c r="BE129" s="476"/>
      <c r="BF129" s="616" t="s">
        <v>202</v>
      </c>
      <c r="BG129" s="620"/>
      <c r="BH129" s="620"/>
      <c r="BI129" s="620"/>
      <c r="BJ129" s="620"/>
      <c r="BK129" s="620"/>
      <c r="BL129" s="626"/>
      <c r="BM129" s="616">
        <v>17.579999999999998</v>
      </c>
      <c r="BN129" s="620"/>
      <c r="BO129" s="620"/>
      <c r="BP129" s="620"/>
      <c r="BQ129" s="620"/>
      <c r="BR129" s="620"/>
      <c r="BS129" s="626"/>
      <c r="BT129" s="616">
        <v>30</v>
      </c>
      <c r="BU129" s="620"/>
      <c r="BV129" s="620"/>
      <c r="BW129" s="620"/>
      <c r="BX129" s="620"/>
      <c r="BY129" s="620"/>
      <c r="BZ129" s="653"/>
      <c r="CA129" s="629"/>
      <c r="CB129" s="629"/>
      <c r="CC129" s="629"/>
      <c r="CD129" s="629"/>
      <c r="CE129" s="629"/>
      <c r="CF129" s="629"/>
      <c r="CG129" s="629"/>
      <c r="CH129" s="629"/>
      <c r="CI129" s="629"/>
      <c r="CJ129" s="629"/>
      <c r="CK129" s="629"/>
      <c r="CL129" s="629"/>
      <c r="CM129" s="629"/>
      <c r="CN129" s="629"/>
      <c r="CO129" s="629"/>
      <c r="CP129" s="629"/>
      <c r="CQ129" s="629"/>
      <c r="CR129" s="629"/>
      <c r="CS129" s="629"/>
      <c r="CT129" s="629"/>
      <c r="CU129" s="629"/>
      <c r="CV129" s="629"/>
      <c r="CW129" s="629"/>
      <c r="CX129" s="629"/>
      <c r="CY129" s="629"/>
      <c r="CZ129" s="629"/>
      <c r="DA129" s="629"/>
      <c r="DB129" s="629"/>
      <c r="DC129" s="629"/>
      <c r="DD129" s="629"/>
      <c r="DE129" s="629"/>
      <c r="DF129" s="629"/>
      <c r="DG129" s="629"/>
      <c r="DH129" s="629"/>
      <c r="DI129" s="629"/>
      <c r="DJ129" s="629"/>
      <c r="DK129" s="629"/>
      <c r="DL129" s="629"/>
      <c r="DM129" s="629"/>
      <c r="DN129" s="629"/>
      <c r="DO129" s="629"/>
      <c r="DP129" s="578"/>
      <c r="DQ129" s="578"/>
      <c r="DR129" s="578"/>
      <c r="DS129" s="578"/>
      <c r="DT129" s="578"/>
      <c r="DU129" s="578"/>
      <c r="DV129" s="578"/>
      <c r="DW129" s="578"/>
      <c r="DX129" s="578"/>
      <c r="DY129" s="578"/>
      <c r="DZ129" s="578"/>
    </row>
    <row r="130" spans="1:131" s="365" customFormat="1" ht="26.25" customHeight="1">
      <c r="A130" s="385" t="s">
        <v>505</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9" t="s">
        <v>506</v>
      </c>
      <c r="X130" s="470"/>
      <c r="Y130" s="470"/>
      <c r="Z130" s="480"/>
      <c r="AA130" s="486">
        <v>2987919</v>
      </c>
      <c r="AB130" s="447"/>
      <c r="AC130" s="447"/>
      <c r="AD130" s="447"/>
      <c r="AE130" s="502"/>
      <c r="AF130" s="518">
        <v>3041226</v>
      </c>
      <c r="AG130" s="447"/>
      <c r="AH130" s="447"/>
      <c r="AI130" s="447"/>
      <c r="AJ130" s="502"/>
      <c r="AK130" s="518">
        <v>3051913</v>
      </c>
      <c r="AL130" s="447"/>
      <c r="AM130" s="447"/>
      <c r="AN130" s="447"/>
      <c r="AO130" s="502"/>
      <c r="AP130" s="544"/>
      <c r="AQ130" s="552"/>
      <c r="AR130" s="552"/>
      <c r="AS130" s="552"/>
      <c r="AT130" s="562"/>
      <c r="AU130" s="578"/>
      <c r="AV130" s="578"/>
      <c r="AW130" s="578"/>
      <c r="AX130" s="587" t="s">
        <v>437</v>
      </c>
      <c r="AY130" s="378"/>
      <c r="AZ130" s="378"/>
      <c r="BA130" s="378"/>
      <c r="BB130" s="378"/>
      <c r="BC130" s="378"/>
      <c r="BD130" s="378"/>
      <c r="BE130" s="476"/>
      <c r="BF130" s="617">
        <v>9.9</v>
      </c>
      <c r="BG130" s="622"/>
      <c r="BH130" s="622"/>
      <c r="BI130" s="622"/>
      <c r="BJ130" s="622"/>
      <c r="BK130" s="622"/>
      <c r="BL130" s="627"/>
      <c r="BM130" s="617">
        <v>25</v>
      </c>
      <c r="BN130" s="622"/>
      <c r="BO130" s="622"/>
      <c r="BP130" s="622"/>
      <c r="BQ130" s="622"/>
      <c r="BR130" s="622"/>
      <c r="BS130" s="627"/>
      <c r="BT130" s="617">
        <v>35</v>
      </c>
      <c r="BU130" s="622"/>
      <c r="BV130" s="622"/>
      <c r="BW130" s="622"/>
      <c r="BX130" s="622"/>
      <c r="BY130" s="622"/>
      <c r="BZ130" s="654"/>
      <c r="CA130" s="629"/>
      <c r="CB130" s="629"/>
      <c r="CC130" s="629"/>
      <c r="CD130" s="629"/>
      <c r="CE130" s="629"/>
      <c r="CF130" s="629"/>
      <c r="CG130" s="629"/>
      <c r="CH130" s="629"/>
      <c r="CI130" s="629"/>
      <c r="CJ130" s="629"/>
      <c r="CK130" s="629"/>
      <c r="CL130" s="629"/>
      <c r="CM130" s="629"/>
      <c r="CN130" s="629"/>
      <c r="CO130" s="629"/>
      <c r="CP130" s="629"/>
      <c r="CQ130" s="629"/>
      <c r="CR130" s="629"/>
      <c r="CS130" s="629"/>
      <c r="CT130" s="629"/>
      <c r="CU130" s="629"/>
      <c r="CV130" s="629"/>
      <c r="CW130" s="629"/>
      <c r="CX130" s="629"/>
      <c r="CY130" s="629"/>
      <c r="CZ130" s="629"/>
      <c r="DA130" s="629"/>
      <c r="DB130" s="629"/>
      <c r="DC130" s="629"/>
      <c r="DD130" s="629"/>
      <c r="DE130" s="629"/>
      <c r="DF130" s="629"/>
      <c r="DG130" s="629"/>
      <c r="DH130" s="629"/>
      <c r="DI130" s="629"/>
      <c r="DJ130" s="629"/>
      <c r="DK130" s="629"/>
      <c r="DL130" s="629"/>
      <c r="DM130" s="629"/>
      <c r="DN130" s="629"/>
      <c r="DO130" s="629"/>
      <c r="DP130" s="578"/>
      <c r="DQ130" s="578"/>
      <c r="DR130" s="578"/>
      <c r="DS130" s="578"/>
      <c r="DT130" s="578"/>
      <c r="DU130" s="578"/>
      <c r="DV130" s="578"/>
      <c r="DW130" s="578"/>
      <c r="DX130" s="578"/>
      <c r="DY130" s="578"/>
      <c r="DZ130" s="578"/>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8" t="s">
        <v>176</v>
      </c>
      <c r="X131" s="471"/>
      <c r="Y131" s="471"/>
      <c r="Z131" s="481"/>
      <c r="AA131" s="488">
        <v>15569917</v>
      </c>
      <c r="AB131" s="493"/>
      <c r="AC131" s="493"/>
      <c r="AD131" s="493"/>
      <c r="AE131" s="504"/>
      <c r="AF131" s="520">
        <v>15051791</v>
      </c>
      <c r="AG131" s="493"/>
      <c r="AH131" s="493"/>
      <c r="AI131" s="493"/>
      <c r="AJ131" s="504"/>
      <c r="AK131" s="520">
        <v>15218162</v>
      </c>
      <c r="AL131" s="493"/>
      <c r="AM131" s="493"/>
      <c r="AN131" s="493"/>
      <c r="AO131" s="504"/>
      <c r="AP131" s="545"/>
      <c r="AQ131" s="553"/>
      <c r="AR131" s="553"/>
      <c r="AS131" s="553"/>
      <c r="AT131" s="563"/>
      <c r="AU131" s="578"/>
      <c r="AV131" s="578"/>
      <c r="AW131" s="578"/>
      <c r="AX131" s="588" t="s">
        <v>64</v>
      </c>
      <c r="AY131" s="381"/>
      <c r="AZ131" s="381"/>
      <c r="BA131" s="381"/>
      <c r="BB131" s="381"/>
      <c r="BC131" s="381"/>
      <c r="BD131" s="381"/>
      <c r="BE131" s="613"/>
      <c r="BF131" s="618" t="s">
        <v>202</v>
      </c>
      <c r="BG131" s="621"/>
      <c r="BH131" s="621"/>
      <c r="BI131" s="621"/>
      <c r="BJ131" s="621"/>
      <c r="BK131" s="621"/>
      <c r="BL131" s="628"/>
      <c r="BM131" s="618">
        <v>350</v>
      </c>
      <c r="BN131" s="621"/>
      <c r="BO131" s="621"/>
      <c r="BP131" s="621"/>
      <c r="BQ131" s="621"/>
      <c r="BR131" s="621"/>
      <c r="BS131" s="628"/>
      <c r="BT131" s="649"/>
      <c r="BU131" s="650"/>
      <c r="BV131" s="650"/>
      <c r="BW131" s="650"/>
      <c r="BX131" s="650"/>
      <c r="BY131" s="650"/>
      <c r="BZ131" s="655"/>
      <c r="CA131" s="629"/>
      <c r="CB131" s="629"/>
      <c r="CC131" s="629"/>
      <c r="CD131" s="629"/>
      <c r="CE131" s="629"/>
      <c r="CF131" s="629"/>
      <c r="CG131" s="629"/>
      <c r="CH131" s="629"/>
      <c r="CI131" s="629"/>
      <c r="CJ131" s="629"/>
      <c r="CK131" s="629"/>
      <c r="CL131" s="629"/>
      <c r="CM131" s="629"/>
      <c r="CN131" s="629"/>
      <c r="CO131" s="629"/>
      <c r="CP131" s="629"/>
      <c r="CQ131" s="629"/>
      <c r="CR131" s="629"/>
      <c r="CS131" s="629"/>
      <c r="CT131" s="629"/>
      <c r="CU131" s="629"/>
      <c r="CV131" s="629"/>
      <c r="CW131" s="629"/>
      <c r="CX131" s="629"/>
      <c r="CY131" s="629"/>
      <c r="CZ131" s="629"/>
      <c r="DA131" s="629"/>
      <c r="DB131" s="629"/>
      <c r="DC131" s="629"/>
      <c r="DD131" s="629"/>
      <c r="DE131" s="629"/>
      <c r="DF131" s="629"/>
      <c r="DG131" s="629"/>
      <c r="DH131" s="629"/>
      <c r="DI131" s="629"/>
      <c r="DJ131" s="629"/>
      <c r="DK131" s="629"/>
      <c r="DL131" s="629"/>
      <c r="DM131" s="629"/>
      <c r="DN131" s="629"/>
      <c r="DO131" s="629"/>
      <c r="DP131" s="578"/>
      <c r="DQ131" s="578"/>
      <c r="DR131" s="578"/>
      <c r="DS131" s="578"/>
      <c r="DT131" s="578"/>
      <c r="DU131" s="578"/>
      <c r="DV131" s="578"/>
      <c r="DW131" s="578"/>
      <c r="DX131" s="578"/>
      <c r="DY131" s="578"/>
      <c r="DZ131" s="578"/>
    </row>
    <row r="132" spans="1:131" s="365" customFormat="1" ht="26.25" customHeight="1">
      <c r="A132" s="394" t="s">
        <v>30</v>
      </c>
      <c r="B132" s="417"/>
      <c r="C132" s="417"/>
      <c r="D132" s="417"/>
      <c r="E132" s="417"/>
      <c r="F132" s="417"/>
      <c r="G132" s="417"/>
      <c r="H132" s="417"/>
      <c r="I132" s="417"/>
      <c r="J132" s="417"/>
      <c r="K132" s="417"/>
      <c r="L132" s="417"/>
      <c r="M132" s="417"/>
      <c r="N132" s="417"/>
      <c r="O132" s="417"/>
      <c r="P132" s="417"/>
      <c r="Q132" s="417"/>
      <c r="R132" s="417"/>
      <c r="S132" s="417"/>
      <c r="T132" s="417"/>
      <c r="U132" s="417"/>
      <c r="V132" s="466" t="s">
        <v>507</v>
      </c>
      <c r="W132" s="466"/>
      <c r="X132" s="466"/>
      <c r="Y132" s="466"/>
      <c r="Z132" s="482"/>
      <c r="AA132" s="489">
        <v>10.165288609999999</v>
      </c>
      <c r="AB132" s="494"/>
      <c r="AC132" s="494"/>
      <c r="AD132" s="494"/>
      <c r="AE132" s="505"/>
      <c r="AF132" s="521">
        <v>9.6041593990000003</v>
      </c>
      <c r="AG132" s="494"/>
      <c r="AH132" s="494"/>
      <c r="AI132" s="494"/>
      <c r="AJ132" s="505"/>
      <c r="AK132" s="521">
        <v>10.04879759</v>
      </c>
      <c r="AL132" s="494"/>
      <c r="AM132" s="494"/>
      <c r="AN132" s="494"/>
      <c r="AO132" s="505"/>
      <c r="AP132" s="546"/>
      <c r="AQ132" s="554"/>
      <c r="AR132" s="554"/>
      <c r="AS132" s="554"/>
      <c r="AT132" s="564"/>
      <c r="AU132" s="577"/>
      <c r="AV132" s="578"/>
      <c r="AW132" s="578"/>
      <c r="AX132" s="578"/>
      <c r="AY132" s="578"/>
      <c r="AZ132" s="578"/>
      <c r="BA132" s="578"/>
      <c r="BB132" s="578"/>
      <c r="BC132" s="578"/>
      <c r="BD132" s="578"/>
      <c r="BE132" s="578"/>
      <c r="BF132" s="578"/>
      <c r="BG132" s="578"/>
      <c r="BH132" s="578"/>
      <c r="BI132" s="578"/>
      <c r="BJ132" s="578"/>
      <c r="BK132" s="578"/>
      <c r="BL132" s="578"/>
      <c r="BM132" s="578"/>
      <c r="BN132" s="578"/>
      <c r="BO132" s="578"/>
      <c r="BP132" s="578"/>
      <c r="BQ132" s="578"/>
      <c r="BR132" s="578"/>
      <c r="BS132" s="578"/>
      <c r="BT132" s="578"/>
      <c r="BU132" s="578"/>
      <c r="BV132" s="578"/>
      <c r="BW132" s="578"/>
      <c r="BX132" s="578"/>
      <c r="BY132" s="578"/>
      <c r="BZ132" s="578"/>
      <c r="CA132" s="629"/>
      <c r="CB132" s="629"/>
      <c r="CC132" s="629"/>
      <c r="CD132" s="629"/>
      <c r="CE132" s="629"/>
      <c r="CF132" s="629"/>
      <c r="CG132" s="629"/>
      <c r="CH132" s="629"/>
      <c r="CI132" s="629"/>
      <c r="CJ132" s="629"/>
      <c r="CK132" s="629"/>
      <c r="CL132" s="629"/>
      <c r="CM132" s="629"/>
      <c r="CN132" s="629"/>
      <c r="CO132" s="629"/>
      <c r="CP132" s="629"/>
      <c r="CQ132" s="629"/>
      <c r="CR132" s="629"/>
      <c r="CS132" s="629"/>
      <c r="CT132" s="629"/>
      <c r="CU132" s="629"/>
      <c r="CV132" s="629"/>
      <c r="CW132" s="629"/>
      <c r="CX132" s="629"/>
      <c r="CY132" s="629"/>
      <c r="CZ132" s="629"/>
      <c r="DA132" s="629"/>
      <c r="DB132" s="629"/>
      <c r="DC132" s="629"/>
      <c r="DD132" s="629"/>
      <c r="DE132" s="629"/>
      <c r="DF132" s="629"/>
      <c r="DG132" s="629"/>
      <c r="DH132" s="629"/>
      <c r="DI132" s="629"/>
      <c r="DJ132" s="629"/>
      <c r="DK132" s="629"/>
      <c r="DL132" s="629"/>
      <c r="DM132" s="629"/>
      <c r="DN132" s="629"/>
      <c r="DO132" s="629"/>
      <c r="DP132" s="578"/>
      <c r="DQ132" s="578"/>
      <c r="DR132" s="578"/>
      <c r="DS132" s="578"/>
      <c r="DT132" s="578"/>
      <c r="DU132" s="578"/>
      <c r="DV132" s="578"/>
      <c r="DW132" s="578"/>
      <c r="DX132" s="578"/>
      <c r="DY132" s="578"/>
      <c r="DZ132" s="578"/>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89</v>
      </c>
      <c r="W133" s="404"/>
      <c r="X133" s="404"/>
      <c r="Y133" s="404"/>
      <c r="Z133" s="483"/>
      <c r="AA133" s="490">
        <v>8.9</v>
      </c>
      <c r="AB133" s="495"/>
      <c r="AC133" s="495"/>
      <c r="AD133" s="495"/>
      <c r="AE133" s="506"/>
      <c r="AF133" s="490">
        <v>9.5</v>
      </c>
      <c r="AG133" s="495"/>
      <c r="AH133" s="495"/>
      <c r="AI133" s="495"/>
      <c r="AJ133" s="506"/>
      <c r="AK133" s="490">
        <v>9.9</v>
      </c>
      <c r="AL133" s="495"/>
      <c r="AM133" s="495"/>
      <c r="AN133" s="495"/>
      <c r="AO133" s="506"/>
      <c r="AP133" s="547"/>
      <c r="AQ133" s="555"/>
      <c r="AR133" s="555"/>
      <c r="AS133" s="555"/>
      <c r="AT133" s="565"/>
      <c r="AU133" s="578"/>
      <c r="AV133" s="578"/>
      <c r="AW133" s="578"/>
      <c r="AX133" s="578"/>
      <c r="AY133" s="578"/>
      <c r="AZ133" s="578"/>
      <c r="BA133" s="578"/>
      <c r="BB133" s="578"/>
      <c r="BC133" s="578"/>
      <c r="BD133" s="578"/>
      <c r="BE133" s="578"/>
      <c r="BF133" s="578"/>
      <c r="BG133" s="578"/>
      <c r="BH133" s="578"/>
      <c r="BI133" s="578"/>
      <c r="BJ133" s="578"/>
      <c r="BK133" s="578"/>
      <c r="BL133" s="578"/>
      <c r="BM133" s="578"/>
      <c r="BN133" s="629"/>
      <c r="BO133" s="629"/>
      <c r="BP133" s="629"/>
      <c r="BQ133" s="629"/>
      <c r="BR133" s="629"/>
      <c r="BS133" s="629"/>
      <c r="BT133" s="629"/>
      <c r="BU133" s="629"/>
      <c r="BV133" s="629"/>
      <c r="BW133" s="629"/>
      <c r="BX133" s="629"/>
      <c r="BY133" s="629"/>
      <c r="BZ133" s="629"/>
      <c r="CA133" s="629"/>
      <c r="CB133" s="629"/>
      <c r="CC133" s="629"/>
      <c r="CD133" s="629"/>
      <c r="CE133" s="629"/>
      <c r="CF133" s="629"/>
      <c r="CG133" s="629"/>
      <c r="CH133" s="629"/>
      <c r="CI133" s="629"/>
      <c r="CJ133" s="629"/>
      <c r="CK133" s="629"/>
      <c r="CL133" s="629"/>
      <c r="CM133" s="629"/>
      <c r="CN133" s="629"/>
      <c r="CO133" s="629"/>
      <c r="CP133" s="629"/>
      <c r="CQ133" s="629"/>
      <c r="CR133" s="629"/>
      <c r="CS133" s="629"/>
      <c r="CT133" s="629"/>
      <c r="CU133" s="629"/>
      <c r="CV133" s="629"/>
      <c r="CW133" s="629"/>
      <c r="CX133" s="629"/>
      <c r="CY133" s="629"/>
      <c r="CZ133" s="629"/>
      <c r="DA133" s="629"/>
      <c r="DB133" s="629"/>
      <c r="DC133" s="629"/>
      <c r="DD133" s="629"/>
      <c r="DE133" s="629"/>
      <c r="DF133" s="629"/>
      <c r="DG133" s="629"/>
      <c r="DH133" s="629"/>
      <c r="DI133" s="629"/>
      <c r="DJ133" s="629"/>
      <c r="DK133" s="629"/>
      <c r="DL133" s="629"/>
      <c r="DM133" s="629"/>
      <c r="DN133" s="629"/>
      <c r="DO133" s="629"/>
      <c r="DP133" s="578"/>
      <c r="DQ133" s="578"/>
      <c r="DR133" s="578"/>
      <c r="DS133" s="578"/>
      <c r="DT133" s="578"/>
      <c r="DU133" s="578"/>
      <c r="DV133" s="578"/>
      <c r="DW133" s="578"/>
      <c r="DX133" s="578"/>
      <c r="DY133" s="578"/>
      <c r="DZ133" s="578"/>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8"/>
      <c r="AV134" s="578"/>
      <c r="AW134" s="578"/>
      <c r="AX134" s="578"/>
      <c r="AY134" s="578"/>
      <c r="AZ134" s="578"/>
      <c r="BA134" s="578"/>
      <c r="BB134" s="578"/>
      <c r="BC134" s="578"/>
      <c r="BD134" s="578"/>
      <c r="BE134" s="578"/>
      <c r="BF134" s="578"/>
      <c r="BG134" s="578"/>
      <c r="BH134" s="578"/>
      <c r="BI134" s="578"/>
      <c r="BJ134" s="578"/>
      <c r="BK134" s="578"/>
      <c r="BL134" s="578"/>
      <c r="BM134" s="578"/>
      <c r="BN134" s="629"/>
      <c r="BO134" s="629"/>
      <c r="BP134" s="629"/>
      <c r="BQ134" s="629"/>
      <c r="BR134" s="629"/>
      <c r="BS134" s="629"/>
      <c r="BT134" s="629"/>
      <c r="BU134" s="629"/>
      <c r="BV134" s="629"/>
      <c r="BW134" s="629"/>
      <c r="BX134" s="629"/>
      <c r="BY134" s="629"/>
      <c r="BZ134" s="629"/>
      <c r="CA134" s="629"/>
      <c r="CB134" s="629"/>
      <c r="CC134" s="629"/>
      <c r="CD134" s="629"/>
      <c r="CE134" s="629"/>
      <c r="CF134" s="629"/>
      <c r="CG134" s="629"/>
      <c r="CH134" s="629"/>
      <c r="CI134" s="629"/>
      <c r="CJ134" s="629"/>
      <c r="CK134" s="629"/>
      <c r="CL134" s="629"/>
      <c r="CM134" s="629"/>
      <c r="CN134" s="629"/>
      <c r="CO134" s="629"/>
      <c r="CP134" s="629"/>
      <c r="CQ134" s="629"/>
      <c r="CR134" s="629"/>
      <c r="CS134" s="629"/>
      <c r="CT134" s="629"/>
      <c r="CU134" s="629"/>
      <c r="CV134" s="629"/>
      <c r="CW134" s="629"/>
      <c r="CX134" s="629"/>
      <c r="CY134" s="629"/>
      <c r="CZ134" s="629"/>
      <c r="DA134" s="629"/>
      <c r="DB134" s="629"/>
      <c r="DC134" s="629"/>
      <c r="DD134" s="629"/>
      <c r="DE134" s="629"/>
      <c r="DF134" s="629"/>
      <c r="DG134" s="629"/>
      <c r="DH134" s="629"/>
      <c r="DI134" s="629"/>
      <c r="DJ134" s="629"/>
      <c r="DK134" s="629"/>
      <c r="DL134" s="629"/>
      <c r="DM134" s="629"/>
      <c r="DN134" s="629"/>
      <c r="DO134" s="629"/>
      <c r="DP134" s="578"/>
      <c r="DQ134" s="578"/>
      <c r="DR134" s="578"/>
      <c r="DS134" s="578"/>
      <c r="DT134" s="578"/>
      <c r="DU134" s="578"/>
      <c r="DV134" s="578"/>
      <c r="DW134" s="578"/>
      <c r="DX134" s="578"/>
      <c r="DY134" s="578"/>
      <c r="DZ134" s="578"/>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uQwPrd0mYCLLVCnApoSEUsGoBLgM2YN1+SE0K4dP4IokQXJScRBAdtCpcA8BKcTIvXrFlM+Qrq/aP4QuzWOBPw==" saltValue="hHV+AnFS5Daeb3czNiB2q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6"/>
  <pageMargins left="0.59055118110236227" right="0" top="0.59055118110236227" bottom="0.59055118110236227" header="0.39370078740157483" footer="0.39370078740157483"/>
  <pageSetup paperSize="9" fitToWidth="1" fitToHeight="1"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Normal="85" zoomScaleSheetLayoutView="100" workbookViewId="0"/>
  </sheetViews>
  <sheetFormatPr defaultColWidth="0" defaultRowHeight="13.5" customHeight="1" zeroHeight="1"/>
  <cols>
    <col min="1" max="120" width="2.777343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102</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9UNtE7F9IGmoKl7hzCosvxoFP8C0bbuMcvVeE2DbG1hRxJjNQh0K8bosr8NimnpcC/AQeO+i+YuXAX/79veqfw==" saltValue="tazJiRAbUe4hA3hdxE0Fpw==" spinCount="100000" sheet="1" objects="1" scenarios="1"/>
  <phoneticPr fontId="6"/>
  <printOptions horizontalCentered="1" verticalCentered="1"/>
  <pageMargins left="0" right="0" top="0" bottom="0" header="0" footer="0"/>
  <pageSetup paperSize="9" fitToWidth="1" fitToHeight="1" orientation="portrait"/>
  <headerFooter alignWithMargins="0">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SheetLayoutView="55" workbookViewId="0"/>
  </sheetViews>
  <sheetFormatPr defaultColWidth="0" defaultRowHeight="13.5" customHeight="1" zeroHeight="1"/>
  <cols>
    <col min="1" max="116" width="2.6640625" style="725" customWidth="1"/>
    <col min="117" max="16384" width="9" style="726" hidden="1" customWidth="1"/>
  </cols>
  <sheetData>
    <row r="1" spans="2:116" ht="13.2">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2"/>
    <row r="3" spans="2:116" ht="13.2"/>
    <row r="4" spans="2:116" ht="13.2">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2">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2"/>
    <row r="7" spans="2:116" ht="13.2"/>
    <row r="8" spans="2:116" ht="13.2"/>
    <row r="9" spans="2:116" ht="13.2"/>
    <row r="10" spans="2:116" ht="13.2"/>
    <row r="11" spans="2:116" ht="13.2"/>
    <row r="12" spans="2:116" ht="13.2"/>
    <row r="13" spans="2:116" ht="13.2"/>
    <row r="14" spans="2:116" ht="13.2"/>
    <row r="15" spans="2:116" ht="13.2"/>
    <row r="16" spans="2:116" ht="13.2"/>
    <row r="17" spans="9:116" ht="13.2"/>
    <row r="18" spans="9:116" ht="13.2">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2"/>
    <row r="20" spans="9:116" ht="13.2"/>
    <row r="21" spans="9:116" ht="13.2">
      <c r="DL21" s="726"/>
    </row>
    <row r="22" spans="9:116" ht="13.2">
      <c r="DI22" s="726"/>
      <c r="DJ22" s="726"/>
      <c r="DK22" s="726"/>
      <c r="DL22" s="726"/>
    </row>
    <row r="23" spans="9:116" ht="13.2">
      <c r="CY23" s="726"/>
      <c r="CZ23" s="726"/>
      <c r="DA23" s="726"/>
      <c r="DB23" s="726"/>
      <c r="DC23" s="726"/>
      <c r="DD23" s="726"/>
      <c r="DE23" s="726"/>
      <c r="DF23" s="726"/>
      <c r="DG23" s="726"/>
      <c r="DH23" s="726"/>
      <c r="DI23" s="726"/>
      <c r="DJ23" s="726"/>
      <c r="DK23" s="726"/>
      <c r="DL23" s="726"/>
    </row>
    <row r="24" spans="9:116" ht="13.2"/>
    <row r="25" spans="9:116" ht="13.2"/>
    <row r="26" spans="9:116" ht="13.2"/>
    <row r="27" spans="9:116" ht="13.2"/>
    <row r="28" spans="9:116" ht="13.2"/>
    <row r="29" spans="9:116" ht="13.2"/>
    <row r="30" spans="9:116" ht="13.2"/>
    <row r="31" spans="9:116" ht="13.2"/>
    <row r="32" spans="9:116" ht="13.2"/>
    <row r="33" spans="15:116" ht="13.2"/>
    <row r="34" spans="15:116" ht="13.2"/>
    <row r="35" spans="15:116" ht="13.2">
      <c r="CZ35" s="726"/>
      <c r="DA35" s="726"/>
      <c r="DB35" s="726"/>
      <c r="DC35" s="726"/>
      <c r="DD35" s="726"/>
      <c r="DE35" s="726"/>
      <c r="DF35" s="726"/>
      <c r="DG35" s="726"/>
      <c r="DH35" s="726"/>
      <c r="DI35" s="726"/>
      <c r="DJ35" s="726"/>
      <c r="DK35" s="726"/>
      <c r="DL35" s="726"/>
    </row>
    <row r="36" spans="15:116" ht="13.2"/>
    <row r="37" spans="15:116" ht="13.2">
      <c r="DL37" s="726"/>
    </row>
    <row r="38" spans="15:116" ht="13.2">
      <c r="DI38" s="726"/>
      <c r="DJ38" s="726"/>
      <c r="DK38" s="726"/>
      <c r="DL38" s="726"/>
    </row>
    <row r="39" spans="15:116" ht="13.2"/>
    <row r="40" spans="15:116" ht="13.2"/>
    <row r="41" spans="15:116" ht="13.2"/>
    <row r="42" spans="15:116" ht="13.2"/>
    <row r="43" spans="15:116" ht="13.2">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2">
      <c r="DL44" s="726"/>
    </row>
    <row r="45" spans="15:116" ht="13.2"/>
    <row r="46" spans="15:116" ht="13.2">
      <c r="DA46" s="726"/>
      <c r="DB46" s="726"/>
      <c r="DC46" s="726"/>
      <c r="DD46" s="726"/>
      <c r="DE46" s="726"/>
      <c r="DF46" s="726"/>
      <c r="DG46" s="726"/>
      <c r="DH46" s="726"/>
      <c r="DI46" s="726"/>
      <c r="DJ46" s="726"/>
      <c r="DK46" s="726"/>
      <c r="DL46" s="726"/>
    </row>
    <row r="47" spans="15:116" ht="13.2"/>
    <row r="48" spans="15:116" ht="13.2"/>
    <row r="49" spans="104:116" ht="13.2"/>
    <row r="50" spans="104:116" ht="13.2">
      <c r="CZ50" s="726"/>
      <c r="DA50" s="726"/>
      <c r="DB50" s="726"/>
      <c r="DC50" s="726"/>
      <c r="DD50" s="726"/>
      <c r="DE50" s="726"/>
      <c r="DF50" s="726"/>
      <c r="DG50" s="726"/>
      <c r="DH50" s="726"/>
      <c r="DI50" s="726"/>
      <c r="DJ50" s="726"/>
      <c r="DK50" s="726"/>
      <c r="DL50" s="726"/>
    </row>
    <row r="51" spans="104:116" ht="13.2"/>
    <row r="52" spans="104:116" ht="13.2"/>
    <row r="53" spans="104:116" ht="13.2">
      <c r="DL53" s="726"/>
    </row>
    <row r="54" spans="104:116" ht="13.2"/>
    <row r="55" spans="104:116" ht="13.2"/>
    <row r="56" spans="104:116" ht="13.2"/>
    <row r="57" spans="104:116" ht="13.2"/>
    <row r="58" spans="104:116" ht="13.2"/>
    <row r="59" spans="104:116" ht="13.2"/>
    <row r="60" spans="104:116" ht="13.2"/>
    <row r="61" spans="104:116" ht="13.2"/>
    <row r="62" spans="104:116" ht="13.2"/>
    <row r="63" spans="104:116" ht="13.2"/>
    <row r="64" spans="104:116" ht="13.2"/>
    <row r="65" spans="107:116" ht="13.2"/>
    <row r="66" spans="107:116" ht="13.2"/>
    <row r="67" spans="107:116" ht="13.2">
      <c r="DC67" s="726"/>
      <c r="DD67" s="726"/>
      <c r="DE67" s="726"/>
      <c r="DF67" s="726"/>
      <c r="DG67" s="726"/>
      <c r="DH67" s="726"/>
      <c r="DI67" s="726"/>
      <c r="DJ67" s="726"/>
      <c r="DK67" s="726"/>
      <c r="DL67" s="726"/>
    </row>
    <row r="68" spans="107:116" ht="13.2"/>
    <row r="69" spans="107:116" ht="13.2"/>
    <row r="70" spans="107:116" ht="13.2"/>
    <row r="71" spans="107:116" ht="13.2"/>
    <row r="72" spans="107:116" ht="13.2"/>
    <row r="73" spans="107:116" ht="13.2"/>
    <row r="74" spans="107:116" ht="13.2"/>
    <row r="75" spans="107:116" ht="13.2"/>
    <row r="76" spans="107:116" ht="13.2"/>
    <row r="77" spans="107:116" ht="13.2"/>
    <row r="78" spans="107:116" ht="13.2"/>
    <row r="79" spans="107:116" ht="13.2"/>
    <row r="80" spans="107:116" ht="13.2"/>
    <row r="81" ht="13.2"/>
    <row r="82" ht="13.2"/>
    <row r="83" ht="13.2"/>
    <row r="84" ht="13.2"/>
    <row r="85" ht="13.2"/>
    <row r="86" ht="13.2"/>
    <row r="87" ht="13.2"/>
    <row r="88" ht="13.2"/>
    <row r="89" ht="13.2"/>
  </sheetData>
  <sheetProtection algorithmName="SHA-512" hashValue="RyXzwAYBUzMo8LQOlaqmX1pOZzlko6tDY+m03g8gDUuwzIGC9BFcATkh+mz9GBqLrcX0nnq8VBXL0z4GGHfTrA==" saltValue="HQwku6jcYSPIpfBYcWb0mg==" spinCount="100000" sheet="1" objects="1" scenarios="1"/>
  <phoneticPr fontId="6"/>
  <printOptions horizontalCentered="1" verticalCentered="1"/>
  <pageMargins left="0" right="0" top="0" bottom="0" header="0" footer="0"/>
  <pageSetup paperSize="9" fitToWidth="1" fitToHeight="1" orientation="portrait"/>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67"/>
  <sheetViews>
    <sheetView showGridLines="0" view="pageBreakPreview" zoomScaleSheetLayoutView="100" workbookViewId="0"/>
  </sheetViews>
  <sheetFormatPr defaultColWidth="0" defaultRowHeight="13.5" customHeight="1" zeroHeight="1"/>
  <cols>
    <col min="1" max="36" width="2.44140625" style="363" customWidth="1"/>
    <col min="37" max="44" width="17" style="363" customWidth="1"/>
    <col min="45" max="45" width="6.109375" style="727" customWidth="1"/>
    <col min="46" max="46" width="3" style="728" customWidth="1"/>
    <col min="47" max="47" width="19.109375" style="363" hidden="1" customWidth="1"/>
    <col min="48" max="52" width="12.6640625" style="363" hidden="1" customWidth="1"/>
    <col min="53" max="16384" width="8.6640625" style="363" hidden="1" customWidth="1"/>
  </cols>
  <sheetData>
    <row r="1" spans="1:46" ht="13.2">
      <c r="AS1" s="829"/>
      <c r="AT1" s="829"/>
    </row>
    <row r="2" spans="1:46" ht="13.2">
      <c r="AS2" s="829"/>
      <c r="AT2" s="829"/>
    </row>
    <row r="3" spans="1:46" ht="13.2">
      <c r="AS3" s="829"/>
      <c r="AT3" s="829"/>
    </row>
    <row r="4" spans="1:46" ht="13.2">
      <c r="AS4" s="829"/>
      <c r="AT4" s="829"/>
    </row>
    <row r="5" spans="1:46" ht="16.2">
      <c r="A5" s="730" t="s">
        <v>508</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0"/>
    </row>
    <row r="6" spans="1:46" ht="13.2">
      <c r="A6" s="728"/>
      <c r="AK6" s="729" t="s">
        <v>333</v>
      </c>
      <c r="AL6" s="729"/>
      <c r="AM6" s="729"/>
      <c r="AN6" s="729"/>
    </row>
    <row r="7" spans="1:46" ht="13.5" customHeight="1">
      <c r="A7" s="728"/>
      <c r="AK7" s="740"/>
      <c r="AL7" s="753"/>
      <c r="AM7" s="753"/>
      <c r="AN7" s="770"/>
      <c r="AO7" s="783" t="s">
        <v>90</v>
      </c>
      <c r="AP7" s="795"/>
      <c r="AQ7" s="806" t="s">
        <v>467</v>
      </c>
      <c r="AR7" s="820"/>
    </row>
    <row r="8" spans="1:46" ht="13.2">
      <c r="A8" s="728"/>
      <c r="AK8" s="741"/>
      <c r="AL8" s="754"/>
      <c r="AM8" s="754"/>
      <c r="AN8" s="771"/>
      <c r="AO8" s="784"/>
      <c r="AP8" s="796" t="s">
        <v>509</v>
      </c>
      <c r="AQ8" s="807" t="s">
        <v>510</v>
      </c>
      <c r="AR8" s="821" t="s">
        <v>428</v>
      </c>
    </row>
    <row r="9" spans="1:46" ht="13.2">
      <c r="A9" s="728"/>
      <c r="AK9" s="742" t="s">
        <v>511</v>
      </c>
      <c r="AL9" s="755"/>
      <c r="AM9" s="755"/>
      <c r="AN9" s="772"/>
      <c r="AO9" s="785">
        <v>5921337</v>
      </c>
      <c r="AP9" s="785">
        <v>94368</v>
      </c>
      <c r="AQ9" s="808">
        <v>88459</v>
      </c>
      <c r="AR9" s="822">
        <v>6.7</v>
      </c>
    </row>
    <row r="10" spans="1:46" ht="13.5" customHeight="1">
      <c r="A10" s="728"/>
      <c r="AK10" s="742" t="s">
        <v>209</v>
      </c>
      <c r="AL10" s="755"/>
      <c r="AM10" s="755"/>
      <c r="AN10" s="772"/>
      <c r="AO10" s="786">
        <v>92511</v>
      </c>
      <c r="AP10" s="786">
        <v>1474</v>
      </c>
      <c r="AQ10" s="809">
        <v>6814</v>
      </c>
      <c r="AR10" s="823">
        <v>-78.400000000000006</v>
      </c>
    </row>
    <row r="11" spans="1:46" ht="13.5" customHeight="1">
      <c r="A11" s="728"/>
      <c r="AK11" s="742" t="s">
        <v>402</v>
      </c>
      <c r="AL11" s="755"/>
      <c r="AM11" s="755"/>
      <c r="AN11" s="772"/>
      <c r="AO11" s="786" t="s">
        <v>202</v>
      </c>
      <c r="AP11" s="786" t="s">
        <v>202</v>
      </c>
      <c r="AQ11" s="809">
        <v>1610</v>
      </c>
      <c r="AR11" s="823" t="s">
        <v>202</v>
      </c>
    </row>
    <row r="12" spans="1:46" ht="13.5" customHeight="1">
      <c r="A12" s="728"/>
      <c r="AK12" s="742" t="s">
        <v>132</v>
      </c>
      <c r="AL12" s="755"/>
      <c r="AM12" s="755"/>
      <c r="AN12" s="772"/>
      <c r="AO12" s="786" t="s">
        <v>202</v>
      </c>
      <c r="AP12" s="786" t="s">
        <v>202</v>
      </c>
      <c r="AQ12" s="809">
        <v>24</v>
      </c>
      <c r="AR12" s="823" t="s">
        <v>202</v>
      </c>
    </row>
    <row r="13" spans="1:46" ht="13.5" customHeight="1">
      <c r="A13" s="728"/>
      <c r="AK13" s="742" t="s">
        <v>512</v>
      </c>
      <c r="AL13" s="755"/>
      <c r="AM13" s="755"/>
      <c r="AN13" s="772"/>
      <c r="AO13" s="786">
        <v>232864</v>
      </c>
      <c r="AP13" s="786">
        <v>3711</v>
      </c>
      <c r="AQ13" s="809">
        <v>3854</v>
      </c>
      <c r="AR13" s="823">
        <v>-3.7</v>
      </c>
    </row>
    <row r="14" spans="1:46" ht="13.5" customHeight="1">
      <c r="A14" s="728"/>
      <c r="AK14" s="742" t="s">
        <v>513</v>
      </c>
      <c r="AL14" s="755"/>
      <c r="AM14" s="755"/>
      <c r="AN14" s="772"/>
      <c r="AO14" s="786">
        <v>96609</v>
      </c>
      <c r="AP14" s="786">
        <v>1540</v>
      </c>
      <c r="AQ14" s="809">
        <v>1979</v>
      </c>
      <c r="AR14" s="823">
        <v>-22.2</v>
      </c>
    </row>
    <row r="15" spans="1:46" ht="13.5" customHeight="1">
      <c r="A15" s="728"/>
      <c r="AK15" s="743" t="s">
        <v>310</v>
      </c>
      <c r="AL15" s="756"/>
      <c r="AM15" s="756"/>
      <c r="AN15" s="773"/>
      <c r="AO15" s="786">
        <v>-264565</v>
      </c>
      <c r="AP15" s="786">
        <v>-4216</v>
      </c>
      <c r="AQ15" s="809">
        <v>-5062</v>
      </c>
      <c r="AR15" s="823">
        <v>-16.7</v>
      </c>
    </row>
    <row r="16" spans="1:46" ht="13.2">
      <c r="A16" s="728"/>
      <c r="AK16" s="743" t="s">
        <v>271</v>
      </c>
      <c r="AL16" s="756"/>
      <c r="AM16" s="756"/>
      <c r="AN16" s="773"/>
      <c r="AO16" s="786">
        <v>6078756</v>
      </c>
      <c r="AP16" s="786">
        <v>96877</v>
      </c>
      <c r="AQ16" s="809">
        <v>97678</v>
      </c>
      <c r="AR16" s="823">
        <v>-0.8</v>
      </c>
    </row>
    <row r="17" spans="1:46" ht="13.2">
      <c r="A17" s="728"/>
    </row>
    <row r="18" spans="1:46" ht="13.2">
      <c r="A18" s="728"/>
      <c r="AQ18" s="801"/>
      <c r="AR18" s="801"/>
    </row>
    <row r="19" spans="1:46" ht="13.2">
      <c r="A19" s="728"/>
      <c r="AK19" s="363" t="s">
        <v>189</v>
      </c>
    </row>
    <row r="20" spans="1:46" ht="13.2">
      <c r="A20" s="728"/>
      <c r="AK20" s="744"/>
      <c r="AL20" s="757"/>
      <c r="AM20" s="757"/>
      <c r="AN20" s="774"/>
      <c r="AO20" s="787" t="s">
        <v>514</v>
      </c>
      <c r="AP20" s="797" t="s">
        <v>338</v>
      </c>
      <c r="AQ20" s="810" t="s">
        <v>43</v>
      </c>
      <c r="AR20" s="824"/>
    </row>
    <row r="21" spans="1:46" s="729" customFormat="1" ht="13.2">
      <c r="A21" s="731"/>
      <c r="B21" s="729"/>
      <c r="C21" s="729"/>
      <c r="D21" s="729"/>
      <c r="E21" s="729"/>
      <c r="F21" s="729"/>
      <c r="G21" s="729"/>
      <c r="H21" s="729"/>
      <c r="I21" s="729"/>
      <c r="J21" s="729"/>
      <c r="K21" s="729"/>
      <c r="L21" s="729"/>
      <c r="M21" s="729"/>
      <c r="N21" s="729"/>
      <c r="O21" s="729"/>
      <c r="P21" s="729"/>
      <c r="Q21" s="729"/>
      <c r="R21" s="729"/>
      <c r="S21" s="729"/>
      <c r="T21" s="729"/>
      <c r="U21" s="729"/>
      <c r="V21" s="729"/>
      <c r="W21" s="729"/>
      <c r="X21" s="729"/>
      <c r="Y21" s="729"/>
      <c r="Z21" s="729"/>
      <c r="AA21" s="729"/>
      <c r="AB21" s="729"/>
      <c r="AC21" s="729"/>
      <c r="AD21" s="729"/>
      <c r="AE21" s="729"/>
      <c r="AF21" s="729"/>
      <c r="AG21" s="729"/>
      <c r="AH21" s="729"/>
      <c r="AI21" s="729"/>
      <c r="AJ21" s="729"/>
      <c r="AK21" s="745" t="s">
        <v>515</v>
      </c>
      <c r="AL21" s="758"/>
      <c r="AM21" s="758"/>
      <c r="AN21" s="775"/>
      <c r="AO21" s="788">
        <v>9.4499999999999993</v>
      </c>
      <c r="AP21" s="798">
        <v>8.7899999999999991</v>
      </c>
      <c r="AQ21" s="811">
        <v>0.66</v>
      </c>
      <c r="AR21" s="729"/>
      <c r="AS21" s="831"/>
      <c r="AT21" s="731"/>
    </row>
    <row r="22" spans="1:46" s="729" customFormat="1" ht="13.2">
      <c r="A22" s="731"/>
      <c r="B22" s="729"/>
      <c r="C22" s="729"/>
      <c r="D22" s="729"/>
      <c r="E22" s="729"/>
      <c r="F22" s="729"/>
      <c r="G22" s="729"/>
      <c r="H22" s="729"/>
      <c r="I22" s="729"/>
      <c r="J22" s="729"/>
      <c r="K22" s="729"/>
      <c r="L22" s="729"/>
      <c r="M22" s="729"/>
      <c r="N22" s="729"/>
      <c r="O22" s="729"/>
      <c r="P22" s="729"/>
      <c r="Q22" s="729"/>
      <c r="R22" s="729"/>
      <c r="S22" s="729"/>
      <c r="T22" s="729"/>
      <c r="U22" s="729"/>
      <c r="V22" s="729"/>
      <c r="W22" s="729"/>
      <c r="X22" s="729"/>
      <c r="Y22" s="729"/>
      <c r="Z22" s="729"/>
      <c r="AA22" s="729"/>
      <c r="AB22" s="729"/>
      <c r="AC22" s="729"/>
      <c r="AD22" s="729"/>
      <c r="AE22" s="729"/>
      <c r="AF22" s="729"/>
      <c r="AG22" s="729"/>
      <c r="AH22" s="729"/>
      <c r="AI22" s="729"/>
      <c r="AJ22" s="729"/>
      <c r="AK22" s="745" t="s">
        <v>516</v>
      </c>
      <c r="AL22" s="758"/>
      <c r="AM22" s="758"/>
      <c r="AN22" s="775"/>
      <c r="AO22" s="789">
        <v>98.7</v>
      </c>
      <c r="AP22" s="799">
        <v>97.7</v>
      </c>
      <c r="AQ22" s="812">
        <v>1</v>
      </c>
      <c r="AR22" s="801"/>
      <c r="AS22" s="831"/>
      <c r="AT22" s="731"/>
    </row>
    <row r="23" spans="1:46" s="729" customFormat="1" ht="13.2">
      <c r="A23" s="731"/>
      <c r="B23" s="729"/>
      <c r="C23" s="729"/>
      <c r="D23" s="729"/>
      <c r="E23" s="729"/>
      <c r="F23" s="729"/>
      <c r="G23" s="729"/>
      <c r="H23" s="729"/>
      <c r="I23" s="729"/>
      <c r="J23" s="729"/>
      <c r="K23" s="729"/>
      <c r="L23" s="729"/>
      <c r="M23" s="729"/>
      <c r="N23" s="729"/>
      <c r="O23" s="729"/>
      <c r="P23" s="729"/>
      <c r="Q23" s="729"/>
      <c r="R23" s="729"/>
      <c r="S23" s="729"/>
      <c r="T23" s="729"/>
      <c r="U23" s="729"/>
      <c r="V23" s="729"/>
      <c r="W23" s="729"/>
      <c r="X23" s="729"/>
      <c r="Y23" s="729"/>
      <c r="Z23" s="729"/>
      <c r="AA23" s="729"/>
      <c r="AB23" s="729"/>
      <c r="AC23" s="729"/>
      <c r="AD23" s="729"/>
      <c r="AE23" s="729"/>
      <c r="AF23" s="729"/>
      <c r="AG23" s="729"/>
      <c r="AH23" s="729"/>
      <c r="AI23" s="729"/>
      <c r="AJ23" s="729"/>
      <c r="AK23" s="729"/>
      <c r="AL23" s="729"/>
      <c r="AM23" s="729"/>
      <c r="AN23" s="729"/>
      <c r="AO23" s="729"/>
      <c r="AP23" s="801"/>
      <c r="AQ23" s="801"/>
      <c r="AR23" s="801"/>
      <c r="AS23" s="831"/>
      <c r="AT23" s="731"/>
    </row>
    <row r="24" spans="1:46" s="729" customFormat="1" ht="13.2">
      <c r="A24" s="731"/>
      <c r="B24" s="729"/>
      <c r="C24" s="729"/>
      <c r="D24" s="729"/>
      <c r="E24" s="729"/>
      <c r="F24" s="729"/>
      <c r="G24" s="729"/>
      <c r="H24" s="729"/>
      <c r="I24" s="729"/>
      <c r="J24" s="729"/>
      <c r="K24" s="729"/>
      <c r="L24" s="729"/>
      <c r="M24" s="729"/>
      <c r="N24" s="729"/>
      <c r="O24" s="729"/>
      <c r="P24" s="729"/>
      <c r="Q24" s="729"/>
      <c r="R24" s="729"/>
      <c r="S24" s="729"/>
      <c r="T24" s="729"/>
      <c r="U24" s="729"/>
      <c r="V24" s="729"/>
      <c r="W24" s="729"/>
      <c r="X24" s="729"/>
      <c r="Y24" s="729"/>
      <c r="Z24" s="729"/>
      <c r="AA24" s="729"/>
      <c r="AB24" s="729"/>
      <c r="AC24" s="729"/>
      <c r="AD24" s="729"/>
      <c r="AE24" s="729"/>
      <c r="AF24" s="729"/>
      <c r="AG24" s="729"/>
      <c r="AH24" s="729"/>
      <c r="AI24" s="729"/>
      <c r="AJ24" s="729"/>
      <c r="AK24" s="729"/>
      <c r="AL24" s="729"/>
      <c r="AM24" s="729"/>
      <c r="AN24" s="729"/>
      <c r="AO24" s="729"/>
      <c r="AP24" s="801"/>
      <c r="AQ24" s="801"/>
      <c r="AR24" s="801"/>
      <c r="AS24" s="831"/>
      <c r="AT24" s="731"/>
    </row>
    <row r="25" spans="1:46" s="729" customFormat="1" ht="13.2">
      <c r="A25" s="732"/>
      <c r="B25" s="739"/>
      <c r="C25" s="739"/>
      <c r="D25" s="739"/>
      <c r="E25" s="739"/>
      <c r="F25" s="739"/>
      <c r="G25" s="739"/>
      <c r="H25" s="739"/>
      <c r="I25" s="739"/>
      <c r="J25" s="739"/>
      <c r="K25" s="739"/>
      <c r="L25" s="739"/>
      <c r="M25" s="739"/>
      <c r="N25" s="739"/>
      <c r="O25" s="739"/>
      <c r="P25" s="739"/>
      <c r="Q25" s="739"/>
      <c r="R25" s="739"/>
      <c r="S25" s="739"/>
      <c r="T25" s="739"/>
      <c r="U25" s="739"/>
      <c r="V25" s="739"/>
      <c r="W25" s="739"/>
      <c r="X25" s="739"/>
      <c r="Y25" s="739"/>
      <c r="Z25" s="739"/>
      <c r="AA25" s="739"/>
      <c r="AB25" s="739"/>
      <c r="AC25" s="739"/>
      <c r="AD25" s="739"/>
      <c r="AE25" s="739"/>
      <c r="AF25" s="739"/>
      <c r="AG25" s="739"/>
      <c r="AH25" s="739"/>
      <c r="AI25" s="739"/>
      <c r="AJ25" s="739"/>
      <c r="AK25" s="739"/>
      <c r="AL25" s="739"/>
      <c r="AM25" s="739"/>
      <c r="AN25" s="739"/>
      <c r="AO25" s="739"/>
      <c r="AP25" s="800"/>
      <c r="AQ25" s="800"/>
      <c r="AR25" s="800"/>
      <c r="AS25" s="832"/>
      <c r="AT25" s="731"/>
    </row>
    <row r="26" spans="1:46" s="729" customFormat="1" ht="13.2">
      <c r="A26" s="733" t="s">
        <v>517</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31"/>
    </row>
    <row r="27" spans="1:46" ht="13.2">
      <c r="A27" s="734"/>
      <c r="AS27" s="829"/>
      <c r="AT27" s="829"/>
    </row>
    <row r="28" spans="1:46" ht="16.2">
      <c r="A28" s="730" t="s">
        <v>260</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3"/>
    </row>
    <row r="29" spans="1:46" ht="13.2">
      <c r="A29" s="728"/>
      <c r="AK29" s="729" t="s">
        <v>61</v>
      </c>
      <c r="AL29" s="729"/>
      <c r="AM29" s="729"/>
      <c r="AN29" s="729"/>
      <c r="AS29" s="834"/>
    </row>
    <row r="30" spans="1:46" ht="13.5" customHeight="1">
      <c r="A30" s="728"/>
      <c r="AK30" s="740"/>
      <c r="AL30" s="753"/>
      <c r="AM30" s="753"/>
      <c r="AN30" s="770"/>
      <c r="AO30" s="783" t="s">
        <v>90</v>
      </c>
      <c r="AP30" s="795"/>
      <c r="AQ30" s="806" t="s">
        <v>467</v>
      </c>
      <c r="AR30" s="820"/>
    </row>
    <row r="31" spans="1:46" ht="13.2">
      <c r="A31" s="728"/>
      <c r="AK31" s="741"/>
      <c r="AL31" s="754"/>
      <c r="AM31" s="754"/>
      <c r="AN31" s="771"/>
      <c r="AO31" s="784"/>
      <c r="AP31" s="796" t="s">
        <v>509</v>
      </c>
      <c r="AQ31" s="807" t="s">
        <v>510</v>
      </c>
      <c r="AR31" s="821" t="s">
        <v>428</v>
      </c>
    </row>
    <row r="32" spans="1:46" ht="27" customHeight="1">
      <c r="A32" s="728"/>
      <c r="AK32" s="746" t="s">
        <v>518</v>
      </c>
      <c r="AL32" s="759"/>
      <c r="AM32" s="759"/>
      <c r="AN32" s="776"/>
      <c r="AO32" s="786">
        <v>5257956</v>
      </c>
      <c r="AP32" s="786">
        <v>83796</v>
      </c>
      <c r="AQ32" s="813">
        <v>63215</v>
      </c>
      <c r="AR32" s="823">
        <v>32.6</v>
      </c>
    </row>
    <row r="33" spans="1:46" ht="13.5" customHeight="1">
      <c r="A33" s="728"/>
      <c r="AK33" s="746" t="s">
        <v>519</v>
      </c>
      <c r="AL33" s="759"/>
      <c r="AM33" s="759"/>
      <c r="AN33" s="776"/>
      <c r="AO33" s="786" t="s">
        <v>202</v>
      </c>
      <c r="AP33" s="786" t="s">
        <v>202</v>
      </c>
      <c r="AQ33" s="813" t="s">
        <v>202</v>
      </c>
      <c r="AR33" s="823" t="s">
        <v>202</v>
      </c>
    </row>
    <row r="34" spans="1:46" ht="27" customHeight="1">
      <c r="A34" s="728"/>
      <c r="AK34" s="746" t="s">
        <v>521</v>
      </c>
      <c r="AL34" s="759"/>
      <c r="AM34" s="759"/>
      <c r="AN34" s="776"/>
      <c r="AO34" s="786" t="s">
        <v>202</v>
      </c>
      <c r="AP34" s="786" t="s">
        <v>202</v>
      </c>
      <c r="AQ34" s="813">
        <v>3</v>
      </c>
      <c r="AR34" s="823" t="s">
        <v>202</v>
      </c>
    </row>
    <row r="35" spans="1:46" ht="27" customHeight="1">
      <c r="A35" s="728"/>
      <c r="AK35" s="746" t="s">
        <v>522</v>
      </c>
      <c r="AL35" s="759"/>
      <c r="AM35" s="759"/>
      <c r="AN35" s="776"/>
      <c r="AO35" s="786">
        <v>286603</v>
      </c>
      <c r="AP35" s="786">
        <v>4568</v>
      </c>
      <c r="AQ35" s="813">
        <v>15084</v>
      </c>
      <c r="AR35" s="823">
        <v>-69.7</v>
      </c>
    </row>
    <row r="36" spans="1:46" ht="27" customHeight="1">
      <c r="A36" s="728"/>
      <c r="AK36" s="746" t="s">
        <v>39</v>
      </c>
      <c r="AL36" s="759"/>
      <c r="AM36" s="759"/>
      <c r="AN36" s="776"/>
      <c r="AO36" s="786">
        <v>50242</v>
      </c>
      <c r="AP36" s="786">
        <v>801</v>
      </c>
      <c r="AQ36" s="813">
        <v>1958</v>
      </c>
      <c r="AR36" s="823">
        <v>-59.1</v>
      </c>
    </row>
    <row r="37" spans="1:46" ht="13.5" customHeight="1">
      <c r="A37" s="728"/>
      <c r="AK37" s="746" t="s">
        <v>351</v>
      </c>
      <c r="AL37" s="759"/>
      <c r="AM37" s="759"/>
      <c r="AN37" s="776"/>
      <c r="AO37" s="786">
        <v>82007</v>
      </c>
      <c r="AP37" s="786">
        <v>1307</v>
      </c>
      <c r="AQ37" s="813">
        <v>529</v>
      </c>
      <c r="AR37" s="823">
        <v>147.1</v>
      </c>
    </row>
    <row r="38" spans="1:46" ht="27" customHeight="1">
      <c r="A38" s="728"/>
      <c r="AK38" s="747" t="s">
        <v>523</v>
      </c>
      <c r="AL38" s="760"/>
      <c r="AM38" s="760"/>
      <c r="AN38" s="777"/>
      <c r="AO38" s="790" t="s">
        <v>202</v>
      </c>
      <c r="AP38" s="790" t="s">
        <v>202</v>
      </c>
      <c r="AQ38" s="814">
        <v>2</v>
      </c>
      <c r="AR38" s="812" t="s">
        <v>202</v>
      </c>
      <c r="AS38" s="834"/>
    </row>
    <row r="39" spans="1:46" ht="13.2">
      <c r="A39" s="728"/>
      <c r="AK39" s="747" t="s">
        <v>87</v>
      </c>
      <c r="AL39" s="760"/>
      <c r="AM39" s="760"/>
      <c r="AN39" s="777"/>
      <c r="AO39" s="786">
        <v>-1095653</v>
      </c>
      <c r="AP39" s="786">
        <v>-17461</v>
      </c>
      <c r="AQ39" s="813">
        <v>-3177</v>
      </c>
      <c r="AR39" s="823">
        <v>449.6</v>
      </c>
      <c r="AS39" s="834"/>
    </row>
    <row r="40" spans="1:46" ht="27" customHeight="1">
      <c r="A40" s="728"/>
      <c r="AK40" s="746" t="s">
        <v>524</v>
      </c>
      <c r="AL40" s="759"/>
      <c r="AM40" s="759"/>
      <c r="AN40" s="776"/>
      <c r="AO40" s="786">
        <v>-3051913</v>
      </c>
      <c r="AP40" s="786">
        <v>-48638</v>
      </c>
      <c r="AQ40" s="813">
        <v>-54547</v>
      </c>
      <c r="AR40" s="823">
        <v>-10.8</v>
      </c>
      <c r="AS40" s="834"/>
    </row>
    <row r="41" spans="1:46" ht="13.2">
      <c r="A41" s="728"/>
      <c r="AK41" s="748" t="s">
        <v>391</v>
      </c>
      <c r="AL41" s="761"/>
      <c r="AM41" s="761"/>
      <c r="AN41" s="778"/>
      <c r="AO41" s="786">
        <v>1529242</v>
      </c>
      <c r="AP41" s="786">
        <v>24372</v>
      </c>
      <c r="AQ41" s="813">
        <v>23067</v>
      </c>
      <c r="AR41" s="823">
        <v>5.7</v>
      </c>
      <c r="AS41" s="834"/>
    </row>
    <row r="42" spans="1:46" ht="13.2">
      <c r="A42" s="728"/>
      <c r="AK42" s="749"/>
      <c r="AQ42" s="801"/>
      <c r="AR42" s="801"/>
      <c r="AS42" s="834"/>
    </row>
    <row r="43" spans="1:46" ht="13.2">
      <c r="A43" s="728"/>
      <c r="AP43" s="802"/>
      <c r="AQ43" s="801"/>
      <c r="AS43" s="834"/>
    </row>
    <row r="44" spans="1:46" ht="13.2">
      <c r="A44" s="728"/>
      <c r="AQ44" s="801"/>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5"/>
      <c r="AR45" s="735"/>
      <c r="AS45" s="735"/>
      <c r="AT45" s="82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829"/>
    </row>
    <row r="47" spans="1:46" ht="17.25" customHeight="1">
      <c r="A47" s="737" t="s">
        <v>525</v>
      </c>
    </row>
    <row r="48" spans="1:46" ht="13.2">
      <c r="A48" s="728"/>
      <c r="AK48" s="736" t="s">
        <v>526</v>
      </c>
      <c r="AL48" s="736"/>
      <c r="AM48" s="736"/>
      <c r="AN48" s="736"/>
      <c r="AO48" s="736"/>
      <c r="AP48" s="736"/>
      <c r="AQ48" s="800"/>
      <c r="AR48" s="736"/>
    </row>
    <row r="49" spans="1:44" ht="13.5" customHeight="1">
      <c r="A49" s="728"/>
      <c r="AK49" s="750"/>
      <c r="AL49" s="762"/>
      <c r="AM49" s="766" t="s">
        <v>90</v>
      </c>
      <c r="AN49" s="779" t="s">
        <v>448</v>
      </c>
      <c r="AO49" s="791"/>
      <c r="AP49" s="791"/>
      <c r="AQ49" s="791"/>
      <c r="AR49" s="825"/>
    </row>
    <row r="50" spans="1:44" ht="13.2">
      <c r="A50" s="728"/>
      <c r="AK50" s="751"/>
      <c r="AL50" s="763"/>
      <c r="AM50" s="767"/>
      <c r="AN50" s="780" t="s">
        <v>500</v>
      </c>
      <c r="AO50" s="792" t="s">
        <v>501</v>
      </c>
      <c r="AP50" s="803" t="s">
        <v>527</v>
      </c>
      <c r="AQ50" s="816" t="s">
        <v>386</v>
      </c>
      <c r="AR50" s="826" t="s">
        <v>528</v>
      </c>
    </row>
    <row r="51" spans="1:44" ht="13.2">
      <c r="A51" s="728"/>
      <c r="AK51" s="750" t="s">
        <v>529</v>
      </c>
      <c r="AL51" s="762"/>
      <c r="AM51" s="768">
        <v>4435495</v>
      </c>
      <c r="AN51" s="781">
        <v>67920</v>
      </c>
      <c r="AO51" s="793">
        <v>-21.6</v>
      </c>
      <c r="AP51" s="804">
        <v>70166</v>
      </c>
      <c r="AQ51" s="817">
        <v>1.4</v>
      </c>
      <c r="AR51" s="827">
        <v>-23</v>
      </c>
    </row>
    <row r="52" spans="1:44" ht="13.2">
      <c r="A52" s="728"/>
      <c r="AK52" s="752"/>
      <c r="AL52" s="764" t="s">
        <v>274</v>
      </c>
      <c r="AM52" s="769">
        <v>2795312</v>
      </c>
      <c r="AN52" s="782">
        <v>42804</v>
      </c>
      <c r="AO52" s="794">
        <v>-31.3</v>
      </c>
      <c r="AP52" s="805">
        <v>36115</v>
      </c>
      <c r="AQ52" s="818">
        <v>-6.2</v>
      </c>
      <c r="AR52" s="828">
        <v>-25.1</v>
      </c>
    </row>
    <row r="53" spans="1:44" ht="13.2">
      <c r="A53" s="728"/>
      <c r="AK53" s="750" t="s">
        <v>488</v>
      </c>
      <c r="AL53" s="762"/>
      <c r="AM53" s="768">
        <v>6993246</v>
      </c>
      <c r="AN53" s="781">
        <v>108106</v>
      </c>
      <c r="AO53" s="793">
        <v>59.2</v>
      </c>
      <c r="AP53" s="804">
        <v>70329</v>
      </c>
      <c r="AQ53" s="817">
        <v>0.2</v>
      </c>
      <c r="AR53" s="827">
        <v>59</v>
      </c>
    </row>
    <row r="54" spans="1:44" ht="13.2">
      <c r="A54" s="728"/>
      <c r="AK54" s="752"/>
      <c r="AL54" s="764" t="s">
        <v>274</v>
      </c>
      <c r="AM54" s="769">
        <v>4705440</v>
      </c>
      <c r="AN54" s="782">
        <v>72739</v>
      </c>
      <c r="AO54" s="794">
        <v>69.900000000000006</v>
      </c>
      <c r="AP54" s="805">
        <v>39403</v>
      </c>
      <c r="AQ54" s="818">
        <v>9.1</v>
      </c>
      <c r="AR54" s="828">
        <v>60.8</v>
      </c>
    </row>
    <row r="55" spans="1:44" ht="13.2">
      <c r="A55" s="728"/>
      <c r="AK55" s="750" t="s">
        <v>318</v>
      </c>
      <c r="AL55" s="762"/>
      <c r="AM55" s="768">
        <v>3689768</v>
      </c>
      <c r="AN55" s="781">
        <v>57645</v>
      </c>
      <c r="AO55" s="793">
        <v>-46.7</v>
      </c>
      <c r="AP55" s="804">
        <v>71871</v>
      </c>
      <c r="AQ55" s="817">
        <v>2.2000000000000002</v>
      </c>
      <c r="AR55" s="827">
        <v>-48.9</v>
      </c>
    </row>
    <row r="56" spans="1:44" ht="13.2">
      <c r="A56" s="728"/>
      <c r="AK56" s="752"/>
      <c r="AL56" s="764" t="s">
        <v>274</v>
      </c>
      <c r="AM56" s="769">
        <v>2243017</v>
      </c>
      <c r="AN56" s="782">
        <v>35042</v>
      </c>
      <c r="AO56" s="794">
        <v>-51.8</v>
      </c>
      <c r="AP56" s="805">
        <v>38232</v>
      </c>
      <c r="AQ56" s="818">
        <v>-3</v>
      </c>
      <c r="AR56" s="828">
        <v>-48.8</v>
      </c>
    </row>
    <row r="57" spans="1:44" ht="13.2">
      <c r="A57" s="728"/>
      <c r="AK57" s="750" t="s">
        <v>137</v>
      </c>
      <c r="AL57" s="762"/>
      <c r="AM57" s="768">
        <v>2911836</v>
      </c>
      <c r="AN57" s="781">
        <v>45943</v>
      </c>
      <c r="AO57" s="793">
        <v>-20.3</v>
      </c>
      <c r="AP57" s="804">
        <v>71807</v>
      </c>
      <c r="AQ57" s="817">
        <v>-0.1</v>
      </c>
      <c r="AR57" s="827">
        <v>-20.2</v>
      </c>
    </row>
    <row r="58" spans="1:44" ht="13.2">
      <c r="A58" s="728"/>
      <c r="AK58" s="752"/>
      <c r="AL58" s="764" t="s">
        <v>274</v>
      </c>
      <c r="AM58" s="769">
        <v>1936527</v>
      </c>
      <c r="AN58" s="782">
        <v>30555</v>
      </c>
      <c r="AO58" s="794">
        <v>-12.8</v>
      </c>
      <c r="AP58" s="805">
        <v>37333</v>
      </c>
      <c r="AQ58" s="818">
        <v>-2.4</v>
      </c>
      <c r="AR58" s="828">
        <v>-10.4</v>
      </c>
    </row>
    <row r="59" spans="1:44" ht="13.2">
      <c r="A59" s="728"/>
      <c r="AK59" s="750" t="s">
        <v>530</v>
      </c>
      <c r="AL59" s="762"/>
      <c r="AM59" s="768">
        <v>3379585</v>
      </c>
      <c r="AN59" s="781">
        <v>53861</v>
      </c>
      <c r="AO59" s="793">
        <v>17.2</v>
      </c>
      <c r="AP59" s="804">
        <v>80821</v>
      </c>
      <c r="AQ59" s="817">
        <v>12.6</v>
      </c>
      <c r="AR59" s="827">
        <v>4.5999999999999996</v>
      </c>
    </row>
    <row r="60" spans="1:44" ht="13.2">
      <c r="A60" s="728"/>
      <c r="AK60" s="752"/>
      <c r="AL60" s="764" t="s">
        <v>274</v>
      </c>
      <c r="AM60" s="769">
        <v>2508681</v>
      </c>
      <c r="AN60" s="782">
        <v>39981</v>
      </c>
      <c r="AO60" s="794">
        <v>30.8</v>
      </c>
      <c r="AP60" s="805">
        <v>49586</v>
      </c>
      <c r="AQ60" s="818">
        <v>32.799999999999997</v>
      </c>
      <c r="AR60" s="828">
        <v>-2</v>
      </c>
    </row>
    <row r="61" spans="1:44" ht="13.2">
      <c r="A61" s="728"/>
      <c r="AK61" s="750" t="s">
        <v>531</v>
      </c>
      <c r="AL61" s="765"/>
      <c r="AM61" s="768">
        <v>4281986</v>
      </c>
      <c r="AN61" s="781">
        <v>66695</v>
      </c>
      <c r="AO61" s="793">
        <v>-2.4</v>
      </c>
      <c r="AP61" s="804">
        <v>72999</v>
      </c>
      <c r="AQ61" s="819">
        <v>3.3</v>
      </c>
      <c r="AR61" s="827">
        <v>-5.7</v>
      </c>
    </row>
    <row r="62" spans="1:44" ht="13.2">
      <c r="A62" s="728"/>
      <c r="AK62" s="752"/>
      <c r="AL62" s="764" t="s">
        <v>274</v>
      </c>
      <c r="AM62" s="769">
        <v>2837795</v>
      </c>
      <c r="AN62" s="782">
        <v>44224</v>
      </c>
      <c r="AO62" s="794">
        <v>1</v>
      </c>
      <c r="AP62" s="805">
        <v>40134</v>
      </c>
      <c r="AQ62" s="818">
        <v>6.1</v>
      </c>
      <c r="AR62" s="828">
        <v>-5.0999999999999996</v>
      </c>
    </row>
    <row r="63" spans="1:44" ht="13.2">
      <c r="A63" s="728"/>
    </row>
    <row r="64" spans="1:44" ht="13.2">
      <c r="A64" s="728"/>
    </row>
    <row r="65" spans="1:46" ht="13.2">
      <c r="A65" s="728"/>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5"/>
    </row>
    <row r="67" spans="1:46" ht="13.5" hidden="1" customHeight="1">
      <c r="AS67" s="829"/>
      <c r="AT67" s="829"/>
    </row>
    <row r="70" spans="1:46" ht="13.2" hidden="1"/>
    <row r="71" spans="1:46" ht="13.2" hidden="1"/>
    <row r="72" spans="1:46" ht="13.2" hidden="1"/>
    <row r="73" spans="1:46" ht="13.2" hidden="1"/>
  </sheetData>
  <sheetProtection algorithmName="SHA-512" hashValue="HQyoFhcRuvvZuKexR7MwUwp0B42u/HggTtp5ojpw7o45aMUI1oh/DWcvDFhodv7qnrIo1PtkzOHsl9hCup1r+g==" saltValue="8vNvGnW3zjoe/UVAoWuSYQ=="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6"/>
  <printOptions horizontalCentered="1"/>
  <pageMargins left="0.39370078740157483" right="0.19685039370078741" top="0.39370078740157483" bottom="0.31496062992125984" header="0.51181102362204722" footer="0"/>
  <pageSetup paperSize="9" fitToWidth="1" fitToHeight="1" orientation="portrait"/>
  <headerFooter alignWithMargins="0">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SheetLayoutView="55" workbookViewId="0"/>
  </sheetViews>
  <sheetFormatPr defaultColWidth="0" defaultRowHeight="13.5" customHeight="1" zeroHeight="1"/>
  <cols>
    <col min="1" max="125" width="2.441406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102</v>
      </c>
    </row>
    <row r="121" spans="125:125" ht="13.5" hidden="1" customHeight="1">
      <c r="DU121" s="726"/>
    </row>
  </sheetData>
  <sheetProtection algorithmName="SHA-512" hashValue="IMd0oL1Xv588/Xk92pcOqq1nAlcL2anODbHns6AT775FckpKmiUU7TM2G2iVCj3My1ADvOPqjABYtWFGlve9zg==" saltValue="Jch2qNArntK3dHwIXEvciA==" spinCount="100000" sheet="1" objects="1" scenarios="1"/>
  <phoneticPr fontId="6"/>
  <printOptions horizontalCentered="1" verticalCentered="1"/>
  <pageMargins left="0" right="0" top="0.19685039370078741" bottom="0" header="0.39370078740157483" footer="0"/>
  <pageSetup paperSize="9" fitToWidth="1" fitToHeight="1" orientation="portrait"/>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heetViews>
  <sheetFormatPr defaultColWidth="0" defaultRowHeight="13.5" customHeight="1" zeroHeight="1"/>
  <cols>
    <col min="1" max="125" width="2.441406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102</v>
      </c>
    </row>
  </sheetData>
  <sheetProtection algorithmName="SHA-512" hashValue="QntEUUw9FeMMF4weyVjdPHOGEZgvdgWovZgUxLC1nyo/4rpjpMxV0qDH0I+uK9+/Igjt2NPGxQ9FyBhJqpeAZg==" saltValue="RV5/FtQXUvQFZfEsEyk0qw==" spinCount="100000" sheet="1" objects="1" scenarios="1"/>
  <phoneticPr fontId="6"/>
  <printOptions horizontalCentered="1" verticalCentered="1"/>
  <pageMargins left="0" right="0" top="0.19685039370078741" bottom="0" header="0.39370078740157483" footer="0"/>
  <pageSetup paperSize="9" fitToWidth="1" fitToHeight="1" orientation="portrait"/>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1875" style="363" customWidth="1"/>
    <col min="2" max="16" width="14.6640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6" t="s">
        <v>2</v>
      </c>
    </row>
    <row r="46" spans="2:10" ht="29.25" customHeight="1">
      <c r="B46" s="836" t="s">
        <v>8</v>
      </c>
      <c r="C46" s="840"/>
      <c r="D46" s="840"/>
      <c r="E46" s="844" t="s">
        <v>19</v>
      </c>
      <c r="F46" s="848" t="s">
        <v>533</v>
      </c>
      <c r="G46" s="852" t="s">
        <v>534</v>
      </c>
      <c r="H46" s="852" t="s">
        <v>535</v>
      </c>
      <c r="I46" s="852" t="s">
        <v>536</v>
      </c>
      <c r="J46" s="857" t="s">
        <v>251</v>
      </c>
    </row>
    <row r="47" spans="2:10" ht="57.75" customHeight="1">
      <c r="B47" s="837"/>
      <c r="C47" s="841" t="s">
        <v>3</v>
      </c>
      <c r="D47" s="841"/>
      <c r="E47" s="845"/>
      <c r="F47" s="849">
        <v>53.91</v>
      </c>
      <c r="G47" s="853">
        <v>53.3</v>
      </c>
      <c r="H47" s="853">
        <v>49.58</v>
      </c>
      <c r="I47" s="853">
        <v>47.48</v>
      </c>
      <c r="J47" s="858">
        <v>44.23</v>
      </c>
    </row>
    <row r="48" spans="2:10" ht="57.75" customHeight="1">
      <c r="B48" s="838"/>
      <c r="C48" s="842" t="s">
        <v>4</v>
      </c>
      <c r="D48" s="842"/>
      <c r="E48" s="846"/>
      <c r="F48" s="850">
        <v>10.38</v>
      </c>
      <c r="G48" s="854">
        <v>11.07</v>
      </c>
      <c r="H48" s="854">
        <v>8.82</v>
      </c>
      <c r="I48" s="854">
        <v>7.36</v>
      </c>
      <c r="J48" s="859">
        <v>6.63</v>
      </c>
    </row>
    <row r="49" spans="2:10" ht="57.75" customHeight="1">
      <c r="B49" s="839"/>
      <c r="C49" s="843" t="s">
        <v>18</v>
      </c>
      <c r="D49" s="843"/>
      <c r="E49" s="847"/>
      <c r="F49" s="851">
        <v>4.71</v>
      </c>
      <c r="G49" s="855">
        <v>1.1000000000000001</v>
      </c>
      <c r="H49" s="855" t="s">
        <v>17</v>
      </c>
      <c r="I49" s="855" t="s">
        <v>537</v>
      </c>
      <c r="J49" s="860" t="s">
        <v>74</v>
      </c>
    </row>
    <row r="50" spans="2:10" ht="13.2"/>
  </sheetData>
  <sheetProtection algorithmName="SHA-512" hashValue="vi5Ow2E9+cPqlETkyUx40x7tgB7ZcaDcVLntGOsJmGlSL3rp0XJ7/VZMCmpzvSlSgPRofHV6FNmVNUzxABFEWw==" saltValue="46JseXlCxlaxuYXC2U0J7g==" spinCount="100000" sheet="1" objects="1" scenarios="1"/>
  <mergeCells count="3">
    <mergeCell ref="C47:E47"/>
    <mergeCell ref="C48:E48"/>
    <mergeCell ref="C49:E49"/>
  </mergeCells>
  <phoneticPr fontId="6"/>
  <printOptions horizontalCentered="1"/>
  <pageMargins left="0" right="0" top="0.19685039370078741" bottom="0" header="0" footer="0"/>
  <pageSetup paperSize="9" fitToWidth="1" fitToHeight="1" orientation="portrait"/>
  <headerFooter alignWithMargins="0">
    <oddFooter>&amp;C&amp;P/&amp;N</oddFooter>
  </headerFooter>
  <drawing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5.0.3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吉田　朋子</cp:lastModifiedBy>
  <cp:lastPrinted>2025-03-17T05:04:11Z</cp:lastPrinted>
  <dcterms:created xsi:type="dcterms:W3CDTF">2025-02-19T01:38:15Z</dcterms:created>
  <dcterms:modified xsi:type="dcterms:W3CDTF">2025-12-10T05:26:26Z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5.0.2.0</vt:lpwstr>
    </vt:vector>
  </property>
  <property fmtid="{DCFEDD21-7773-49B2-8022-6FC58DB5260B}" pid="3" name="LastSavedVersion">
    <vt:lpwstr>5.0.2.0</vt:lpwstr>
  </property>
  <property fmtid="{DCFEDD21-7773-49B2-8022-6FC58DB5260B}" pid="4" name="LastSavedDate">
    <vt:filetime>2025-12-10T05:26:26Z</vt:filetime>
  </property>
</Properties>
</file>